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ita_fs\share\大館鳳鳴\分掌用フォルダ\共有\Server\1 校務分掌\進路指導部\◆進路文書・データ関係\進路資料◆\R7進路資料◆\進路資料\進路資料\"/>
    </mc:Choice>
  </mc:AlternateContent>
  <xr:revisionPtr revIDLastSave="0" documentId="13_ncr:1_{0D7A4D5E-8E85-47EB-BD58-1E228874EBBD}" xr6:coauthVersionLast="36" xr6:coauthVersionMax="36" xr10:uidLastSave="{00000000-0000-0000-0000-000000000000}"/>
  <bookViews>
    <workbookView xWindow="10545" yWindow="480" windowWidth="8790" windowHeight="7650" firstSheet="1" activeTab="1" xr2:uid="{00000000-000D-0000-FFFF-FFFF00000000}"/>
  </bookViews>
  <sheets>
    <sheet name="R03" sheetId="7" state="hidden" r:id="rId1"/>
    <sheet name="R07" sheetId="12" r:id="rId2"/>
  </sheets>
  <definedNames>
    <definedName name="_xlnm.Print_Area" localSheetId="0">'R03'!$A$1:$AD$240</definedName>
    <definedName name="_xlnm.Print_Area" localSheetId="1">'R07'!$A$1:$AD$240</definedName>
    <definedName name="_xlnm.Print_Area" hidden="1">#REF!</definedName>
    <definedName name="PRINT_AREA_MI" localSheetId="1">#REF!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Q33" i="12" l="1"/>
  <c r="M50" i="12"/>
  <c r="L50" i="12"/>
  <c r="K50" i="12"/>
  <c r="J50" i="12"/>
  <c r="I50" i="12"/>
  <c r="H50" i="12"/>
  <c r="G50" i="12"/>
  <c r="F50" i="12"/>
  <c r="E50" i="12"/>
  <c r="D50" i="12"/>
  <c r="C50" i="12"/>
  <c r="B50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S211" i="12" l="1"/>
  <c r="S210" i="12"/>
  <c r="V209" i="12"/>
  <c r="S209" i="12"/>
  <c r="V208" i="12"/>
  <c r="S208" i="12"/>
  <c r="V207" i="12"/>
  <c r="S207" i="12"/>
  <c r="V206" i="12"/>
  <c r="S206" i="12"/>
  <c r="AH205" i="12"/>
  <c r="S205" i="12"/>
  <c r="V204" i="12"/>
  <c r="S204" i="12"/>
  <c r="AH203" i="12"/>
  <c r="S203" i="12"/>
  <c r="V202" i="12"/>
  <c r="S202" i="12"/>
  <c r="S201" i="12"/>
  <c r="S200" i="12"/>
  <c r="T194" i="12"/>
  <c r="S194" i="12"/>
  <c r="R194" i="12"/>
  <c r="Q194" i="12"/>
  <c r="AB194" i="12"/>
  <c r="AA194" i="12"/>
  <c r="Z194" i="12"/>
  <c r="Y194" i="12"/>
  <c r="X194" i="12"/>
  <c r="W194" i="12"/>
  <c r="V194" i="12"/>
  <c r="U194" i="12"/>
  <c r="T179" i="12"/>
  <c r="S179" i="12"/>
  <c r="R179" i="12"/>
  <c r="Q179" i="12"/>
  <c r="AB179" i="12"/>
  <c r="AA179" i="12"/>
  <c r="Z179" i="12"/>
  <c r="Y179" i="12"/>
  <c r="X179" i="12"/>
  <c r="W179" i="12"/>
  <c r="V179" i="12"/>
  <c r="U179" i="12"/>
  <c r="R81" i="12"/>
  <c r="Q81" i="12"/>
  <c r="Z81" i="12"/>
  <c r="Y81" i="12"/>
  <c r="V81" i="12"/>
  <c r="U81" i="12"/>
  <c r="E40" i="12"/>
  <c r="T15" i="12" s="1"/>
  <c r="D40" i="12"/>
  <c r="S15" i="12" s="1"/>
  <c r="C40" i="12"/>
  <c r="R15" i="12" s="1"/>
  <c r="B40" i="12"/>
  <c r="Q15" i="12" s="1"/>
  <c r="M40" i="12"/>
  <c r="AB15" i="12" s="1"/>
  <c r="L40" i="12"/>
  <c r="AA15" i="12" s="1"/>
  <c r="K40" i="12"/>
  <c r="Z15" i="12" s="1"/>
  <c r="J40" i="12"/>
  <c r="I40" i="12"/>
  <c r="H40" i="12"/>
  <c r="W15" i="12" s="1"/>
  <c r="G40" i="12"/>
  <c r="V15" i="12" s="1"/>
  <c r="F40" i="12"/>
  <c r="U15" i="12" s="1"/>
  <c r="T33" i="12"/>
  <c r="T70" i="12" s="1"/>
  <c r="S33" i="12"/>
  <c r="S70" i="12" s="1"/>
  <c r="R33" i="12"/>
  <c r="R70" i="12" s="1"/>
  <c r="AB33" i="12"/>
  <c r="AB70" i="12" s="1"/>
  <c r="AA33" i="12"/>
  <c r="AA70" i="12" s="1"/>
  <c r="Z33" i="12"/>
  <c r="Z70" i="12" s="1"/>
  <c r="Y33" i="12"/>
  <c r="Y70" i="12" s="1"/>
  <c r="X33" i="12"/>
  <c r="X70" i="12" s="1"/>
  <c r="W33" i="12"/>
  <c r="W70" i="12" s="1"/>
  <c r="V33" i="12"/>
  <c r="V70" i="12" s="1"/>
  <c r="U33" i="12"/>
  <c r="U70" i="12" s="1"/>
  <c r="Y15" i="12"/>
  <c r="X15" i="12"/>
  <c r="W208" i="12" l="1"/>
  <c r="U185" i="12"/>
  <c r="Y185" i="12"/>
  <c r="V185" i="12"/>
  <c r="Z185" i="12"/>
  <c r="R185" i="12"/>
  <c r="W207" i="12"/>
  <c r="W209" i="12"/>
  <c r="W210" i="12"/>
  <c r="W204" i="12"/>
  <c r="W206" i="12"/>
  <c r="W211" i="12"/>
  <c r="W185" i="12"/>
  <c r="AA185" i="12"/>
  <c r="S185" i="12"/>
  <c r="X185" i="12"/>
  <c r="AB185" i="12"/>
  <c r="T185" i="12"/>
  <c r="W202" i="12"/>
  <c r="D24" i="7" l="1"/>
  <c r="W211" i="7" l="1"/>
  <c r="W207" i="7"/>
  <c r="W208" i="7"/>
  <c r="W209" i="7"/>
  <c r="W210" i="7"/>
  <c r="W204" i="7"/>
  <c r="Q179" i="7" l="1"/>
  <c r="Q185" i="7" s="1"/>
  <c r="U179" i="7" l="1"/>
  <c r="V179" i="7" l="1"/>
  <c r="W179" i="7"/>
  <c r="X179" i="7"/>
  <c r="Y179" i="7"/>
  <c r="Z179" i="7"/>
  <c r="AA179" i="7"/>
  <c r="AB179" i="7"/>
  <c r="U33" i="7"/>
  <c r="V33" i="7"/>
  <c r="W33" i="7"/>
  <c r="X33" i="7"/>
  <c r="Y33" i="7"/>
  <c r="Z33" i="7"/>
  <c r="AA33" i="7"/>
  <c r="AB33" i="7"/>
  <c r="U70" i="7"/>
  <c r="V70" i="7"/>
  <c r="W70" i="7"/>
  <c r="X70" i="7"/>
  <c r="Y70" i="7"/>
  <c r="Z70" i="7"/>
  <c r="AA70" i="7"/>
  <c r="AB70" i="7"/>
  <c r="F24" i="7"/>
  <c r="G24" i="7"/>
  <c r="I24" i="7"/>
  <c r="J24" i="7"/>
  <c r="K24" i="7"/>
  <c r="L24" i="7"/>
  <c r="M24" i="7"/>
  <c r="F39" i="7"/>
  <c r="G39" i="7"/>
  <c r="H39" i="7"/>
  <c r="I39" i="7"/>
  <c r="J39" i="7"/>
  <c r="K39" i="7"/>
  <c r="L39" i="7"/>
  <c r="M39" i="7"/>
  <c r="F48" i="7"/>
  <c r="G48" i="7"/>
  <c r="H48" i="7"/>
  <c r="I48" i="7"/>
  <c r="J48" i="7"/>
  <c r="K48" i="7"/>
  <c r="L48" i="7"/>
  <c r="M48" i="7"/>
  <c r="T33" i="7" l="1"/>
  <c r="T70" i="7" s="1"/>
  <c r="S33" i="7"/>
  <c r="S70" i="7" s="1"/>
  <c r="R33" i="7"/>
  <c r="R70" i="7" s="1"/>
  <c r="Q33" i="7"/>
  <c r="Q70" i="7" s="1"/>
  <c r="E48" i="7"/>
  <c r="D48" i="7"/>
  <c r="C48" i="7"/>
  <c r="B48" i="7"/>
  <c r="E39" i="7"/>
  <c r="D39" i="7"/>
  <c r="C39" i="7"/>
  <c r="B39" i="7"/>
  <c r="E24" i="7" l="1"/>
  <c r="C24" i="7"/>
  <c r="B24" i="7"/>
  <c r="Q15" i="7" s="1"/>
  <c r="V209" i="7" l="1"/>
  <c r="U206" i="7" l="1"/>
  <c r="T206" i="7"/>
  <c r="R206" i="7"/>
  <c r="Q206" i="7"/>
  <c r="V204" i="7"/>
  <c r="U194" i="7"/>
  <c r="V194" i="7"/>
  <c r="W194" i="7"/>
  <c r="X194" i="7"/>
  <c r="Y194" i="7"/>
  <c r="Z194" i="7"/>
  <c r="AA194" i="7"/>
  <c r="AB194" i="7"/>
  <c r="U81" i="7"/>
  <c r="V81" i="7"/>
  <c r="Y81" i="7"/>
  <c r="Z81" i="7"/>
  <c r="U15" i="7"/>
  <c r="V15" i="7"/>
  <c r="W15" i="7"/>
  <c r="X15" i="7"/>
  <c r="Y15" i="7"/>
  <c r="Z15" i="7"/>
  <c r="AA15" i="7"/>
  <c r="AB15" i="7"/>
  <c r="W185" i="7" l="1"/>
  <c r="Z185" i="7"/>
  <c r="AB185" i="7"/>
  <c r="V185" i="7"/>
  <c r="Y185" i="7"/>
  <c r="AA185" i="7"/>
  <c r="U185" i="7"/>
  <c r="X185" i="7"/>
  <c r="V206" i="7"/>
  <c r="V208" i="7"/>
  <c r="V207" i="7"/>
  <c r="S204" i="7" l="1"/>
  <c r="S203" i="7"/>
  <c r="T179" i="7" l="1"/>
  <c r="S179" i="7"/>
  <c r="R179" i="7"/>
  <c r="S211" i="7" l="1"/>
  <c r="S210" i="7"/>
  <c r="S209" i="7"/>
  <c r="S208" i="7"/>
  <c r="S207" i="7"/>
  <c r="S206" i="7"/>
  <c r="R205" i="7"/>
  <c r="Q205" i="7"/>
  <c r="V202" i="7"/>
  <c r="S202" i="7"/>
  <c r="S201" i="7"/>
  <c r="S200" i="7"/>
  <c r="T15" i="7"/>
  <c r="T185" i="7" s="1"/>
  <c r="S15" i="7"/>
  <c r="S185" i="7" s="1"/>
  <c r="R15" i="7"/>
  <c r="T194" i="7"/>
  <c r="S194" i="7"/>
  <c r="R194" i="7"/>
  <c r="Q194" i="7"/>
  <c r="R81" i="7"/>
  <c r="Q81" i="7"/>
  <c r="W202" i="7" l="1"/>
  <c r="R185" i="7"/>
  <c r="W206" i="7"/>
  <c r="S205" i="7"/>
  <c r="AH203" i="7" l="1"/>
  <c r="AH205" i="7"/>
  <c r="Q70" i="12"/>
  <c r="Q185" i="12" s="1"/>
</calcChain>
</file>

<file path=xl/sharedStrings.xml><?xml version="1.0" encoding="utf-8"?>
<sst xmlns="http://schemas.openxmlformats.org/spreadsheetml/2006/main" count="1637" uniqueCount="641">
  <si>
    <t>岩手県大盛岡短</t>
  </si>
  <si>
    <t>山形県米沢女短</t>
  </si>
  <si>
    <t>日本大短大部</t>
  </si>
  <si>
    <t>岩手県大宮古短</t>
  </si>
  <si>
    <t>東北職能大学校</t>
  </si>
  <si>
    <r>
      <rPr>
        <sz val="10"/>
        <rFont val="ＭＳ 明朝"/>
        <family val="1"/>
        <charset val="128"/>
      </rPr>
      <t>（国立大学）</t>
    </r>
  </si>
  <si>
    <r>
      <rPr>
        <sz val="10"/>
        <rFont val="ＭＳ 明朝"/>
        <family val="1"/>
        <charset val="128"/>
      </rPr>
      <t>過年度</t>
    </r>
  </si>
  <si>
    <r>
      <rPr>
        <sz val="10"/>
        <rFont val="ＭＳ 明朝"/>
        <family val="1"/>
        <charset val="128"/>
      </rPr>
      <t>大学名</t>
    </r>
  </si>
  <si>
    <r>
      <rPr>
        <sz val="10"/>
        <rFont val="ＭＳ 明朝"/>
        <family val="1"/>
        <charset val="128"/>
      </rPr>
      <t>合格</t>
    </r>
  </si>
  <si>
    <r>
      <rPr>
        <sz val="10"/>
        <rFont val="ＭＳ 明朝"/>
        <family val="1"/>
        <charset val="128"/>
      </rPr>
      <t>進学</t>
    </r>
  </si>
  <si>
    <r>
      <rPr>
        <sz val="10"/>
        <rFont val="ＭＳ 明朝"/>
        <family val="1"/>
        <charset val="128"/>
      </rPr>
      <t>旭川医科</t>
    </r>
  </si>
  <si>
    <r>
      <rPr>
        <sz val="10"/>
        <rFont val="ＭＳ 明朝"/>
        <family val="1"/>
        <charset val="128"/>
      </rPr>
      <t>奈良女子</t>
    </r>
  </si>
  <si>
    <r>
      <rPr>
        <sz val="10"/>
        <rFont val="ＭＳ 明朝"/>
        <family val="1"/>
        <charset val="128"/>
      </rPr>
      <t>小樽商科</t>
    </r>
  </si>
  <si>
    <r>
      <rPr>
        <sz val="10"/>
        <rFont val="ＭＳ 明朝"/>
        <family val="1"/>
        <charset val="128"/>
      </rPr>
      <t>和歌山</t>
    </r>
    <rPh sb="0" eb="3">
      <t>ワカヤマ</t>
    </rPh>
    <phoneticPr fontId="22"/>
  </si>
  <si>
    <r>
      <rPr>
        <sz val="10"/>
        <rFont val="ＭＳ 明朝"/>
        <family val="1"/>
        <charset val="128"/>
      </rPr>
      <t>帯広畜産</t>
    </r>
  </si>
  <si>
    <r>
      <rPr>
        <sz val="10"/>
        <rFont val="ＭＳ 明朝"/>
        <family val="1"/>
        <charset val="128"/>
      </rPr>
      <t>岡山</t>
    </r>
  </si>
  <si>
    <r>
      <rPr>
        <sz val="10"/>
        <rFont val="ＭＳ 明朝"/>
        <family val="1"/>
        <charset val="128"/>
      </rPr>
      <t>北見工業</t>
    </r>
  </si>
  <si>
    <r>
      <rPr>
        <sz val="10"/>
        <rFont val="ＭＳ 明朝"/>
        <family val="1"/>
        <charset val="128"/>
      </rPr>
      <t>徳島</t>
    </r>
  </si>
  <si>
    <r>
      <rPr>
        <sz val="10"/>
        <rFont val="ＭＳ 明朝"/>
        <family val="1"/>
        <charset val="128"/>
      </rPr>
      <t>北海道</t>
    </r>
  </si>
  <si>
    <r>
      <rPr>
        <sz val="10"/>
        <rFont val="ＭＳ 明朝"/>
        <family val="1"/>
        <charset val="128"/>
      </rPr>
      <t>愛媛</t>
    </r>
  </si>
  <si>
    <r>
      <rPr>
        <sz val="10"/>
        <rFont val="ＭＳ 明朝"/>
        <family val="1"/>
        <charset val="128"/>
      </rPr>
      <t>北海道教育</t>
    </r>
  </si>
  <si>
    <r>
      <rPr>
        <sz val="10"/>
        <rFont val="ＭＳ 明朝"/>
        <family val="1"/>
        <charset val="128"/>
      </rPr>
      <t>高知</t>
    </r>
  </si>
  <si>
    <r>
      <rPr>
        <sz val="10"/>
        <rFont val="ＭＳ 明朝"/>
        <family val="1"/>
        <charset val="128"/>
      </rPr>
      <t>室蘭工業</t>
    </r>
  </si>
  <si>
    <r>
      <t xml:space="preserve"> </t>
    </r>
    <r>
      <rPr>
        <sz val="10"/>
        <rFont val="ＭＳ 明朝"/>
        <family val="1"/>
        <charset val="128"/>
      </rPr>
      <t>弘前（人文）</t>
    </r>
  </si>
  <si>
    <r>
      <rPr>
        <sz val="10"/>
        <rFont val="ＭＳ 明朝"/>
        <family val="1"/>
        <charset val="128"/>
      </rPr>
      <t>琉球</t>
    </r>
  </si>
  <si>
    <r>
      <t xml:space="preserve"> </t>
    </r>
    <r>
      <rPr>
        <sz val="10"/>
        <rFont val="ＭＳ 明朝"/>
        <family val="1"/>
        <charset val="128"/>
      </rPr>
      <t>弘前（教育）</t>
    </r>
  </si>
  <si>
    <r>
      <rPr>
        <sz val="10"/>
        <rFont val="ＭＳ 明朝"/>
        <family val="1"/>
        <charset val="128"/>
      </rPr>
      <t>計</t>
    </r>
  </si>
  <si>
    <r>
      <t xml:space="preserve"> </t>
    </r>
    <r>
      <rPr>
        <sz val="10"/>
        <rFont val="ＭＳ 明朝"/>
        <family val="1"/>
        <charset val="128"/>
      </rPr>
      <t>弘前（理工）</t>
    </r>
  </si>
  <si>
    <r>
      <t xml:space="preserve"> </t>
    </r>
    <r>
      <rPr>
        <sz val="10"/>
        <rFont val="ＭＳ 明朝"/>
        <family val="1"/>
        <charset val="128"/>
      </rPr>
      <t>弘前（医－医）</t>
    </r>
    <r>
      <rPr>
        <sz val="10"/>
        <rFont val="Century Schoolbook"/>
        <family val="1"/>
      </rPr>
      <t xml:space="preserve"> </t>
    </r>
  </si>
  <si>
    <r>
      <t xml:space="preserve"> </t>
    </r>
    <r>
      <rPr>
        <sz val="10"/>
        <rFont val="ＭＳ 明朝"/>
        <family val="1"/>
        <charset val="128"/>
      </rPr>
      <t>弘前（医－看護）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</si>
  <si>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（公立大学）</t>
    </r>
  </si>
  <si>
    <r>
      <t xml:space="preserve"> </t>
    </r>
    <r>
      <rPr>
        <sz val="10"/>
        <rFont val="ＭＳ 明朝"/>
        <family val="1"/>
        <charset val="128"/>
      </rPr>
      <t>弘前（医－放射線）</t>
    </r>
    <r>
      <rPr>
        <sz val="10"/>
        <rFont val="Century Schoolbook"/>
        <family val="1"/>
      </rPr>
      <t xml:space="preserve"> </t>
    </r>
  </si>
  <si>
    <r>
      <t xml:space="preserve"> </t>
    </r>
    <r>
      <rPr>
        <sz val="10"/>
        <rFont val="ＭＳ 明朝"/>
        <family val="1"/>
        <charset val="128"/>
      </rPr>
      <t>弘前（医－検査技術）</t>
    </r>
    <r>
      <rPr>
        <sz val="10"/>
        <rFont val="Century Schoolbook"/>
        <family val="1"/>
      </rPr>
      <t xml:space="preserve"> </t>
    </r>
  </si>
  <si>
    <r>
      <t xml:space="preserve"> </t>
    </r>
    <r>
      <rPr>
        <sz val="10"/>
        <rFont val="ＭＳ 明朝"/>
        <family val="1"/>
        <charset val="128"/>
      </rPr>
      <t>弘前（医－理学療法）</t>
    </r>
    <r>
      <rPr>
        <sz val="10"/>
        <rFont val="Century Schoolbook"/>
        <family val="1"/>
      </rPr>
      <t xml:space="preserve"> </t>
    </r>
  </si>
  <si>
    <r>
      <t xml:space="preserve"> </t>
    </r>
    <r>
      <rPr>
        <sz val="10"/>
        <rFont val="ＭＳ 明朝"/>
        <family val="1"/>
        <charset val="128"/>
      </rPr>
      <t>弘前（医－作業療法）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</si>
  <si>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公立はこだて未来</t>
    </r>
    <rPh sb="0" eb="2">
      <t>コウリツ</t>
    </rPh>
    <phoneticPr fontId="22"/>
  </si>
  <si>
    <r>
      <t xml:space="preserve"> </t>
    </r>
    <r>
      <rPr>
        <sz val="10"/>
        <rFont val="ＭＳ 明朝"/>
        <family val="1"/>
        <charset val="128"/>
      </rPr>
      <t>弘前（農学生命）</t>
    </r>
  </si>
  <si>
    <r>
      <rPr>
        <sz val="10"/>
        <rFont val="ＭＳ 明朝"/>
        <family val="1"/>
        <charset val="128"/>
      </rPr>
      <t>釧路公立</t>
    </r>
  </si>
  <si>
    <r>
      <rPr>
        <sz val="10"/>
        <rFont val="ＭＳ 明朝"/>
        <family val="1"/>
        <charset val="128"/>
      </rPr>
      <t>弘前（計）</t>
    </r>
  </si>
  <si>
    <r>
      <rPr>
        <sz val="10"/>
        <rFont val="ＭＳ 明朝"/>
        <family val="1"/>
        <charset val="128"/>
      </rPr>
      <t>名寄市立</t>
    </r>
  </si>
  <si>
    <r>
      <rPr>
        <sz val="10"/>
        <rFont val="ＭＳ 明朝"/>
        <family val="1"/>
        <charset val="128"/>
      </rPr>
      <t>岩手</t>
    </r>
  </si>
  <si>
    <r>
      <rPr>
        <sz val="10"/>
        <rFont val="ＭＳ 明朝"/>
        <family val="1"/>
        <charset val="128"/>
      </rPr>
      <t>札幌市立</t>
    </r>
  </si>
  <si>
    <r>
      <t xml:space="preserve"> </t>
    </r>
    <r>
      <rPr>
        <sz val="10"/>
        <rFont val="ＭＳ 明朝"/>
        <family val="1"/>
        <charset val="128"/>
      </rPr>
      <t>東北（文）</t>
    </r>
  </si>
  <si>
    <r>
      <rPr>
        <sz val="10"/>
        <rFont val="ＭＳ 明朝"/>
        <family val="1"/>
        <charset val="128"/>
      </rPr>
      <t>札幌医科</t>
    </r>
  </si>
  <si>
    <r>
      <t xml:space="preserve"> </t>
    </r>
    <r>
      <rPr>
        <sz val="10"/>
        <rFont val="ＭＳ 明朝"/>
        <family val="1"/>
        <charset val="128"/>
      </rPr>
      <t>東北（教）</t>
    </r>
  </si>
  <si>
    <r>
      <rPr>
        <sz val="10"/>
        <rFont val="ＭＳ 明朝"/>
        <family val="1"/>
        <charset val="128"/>
      </rPr>
      <t>青森県立保健</t>
    </r>
  </si>
  <si>
    <r>
      <t xml:space="preserve"> </t>
    </r>
    <r>
      <rPr>
        <sz val="10"/>
        <rFont val="ＭＳ 明朝"/>
        <family val="1"/>
        <charset val="128"/>
      </rPr>
      <t>東北（法）</t>
    </r>
  </si>
  <si>
    <r>
      <rPr>
        <sz val="10"/>
        <rFont val="ＭＳ 明朝"/>
        <family val="1"/>
        <charset val="128"/>
      </rPr>
      <t>青森公立</t>
    </r>
  </si>
  <si>
    <r>
      <t xml:space="preserve"> </t>
    </r>
    <r>
      <rPr>
        <sz val="10"/>
        <rFont val="ＭＳ 明朝"/>
        <family val="1"/>
        <charset val="128"/>
      </rPr>
      <t>東北（経）</t>
    </r>
  </si>
  <si>
    <r>
      <rPr>
        <sz val="10"/>
        <rFont val="ＭＳ 明朝"/>
        <family val="1"/>
        <charset val="128"/>
      </rPr>
      <t>岩手県立</t>
    </r>
  </si>
  <si>
    <r>
      <t xml:space="preserve"> </t>
    </r>
    <r>
      <rPr>
        <sz val="10"/>
        <rFont val="ＭＳ 明朝"/>
        <family val="1"/>
        <charset val="128"/>
      </rPr>
      <t>東北（理）</t>
    </r>
  </si>
  <si>
    <r>
      <rPr>
        <sz val="10"/>
        <rFont val="ＭＳ 明朝"/>
        <family val="1"/>
        <charset val="128"/>
      </rPr>
      <t>宮城</t>
    </r>
  </si>
  <si>
    <r>
      <t xml:space="preserve"> </t>
    </r>
    <r>
      <rPr>
        <sz val="10"/>
        <rFont val="ＭＳ 明朝"/>
        <family val="1"/>
        <charset val="128"/>
      </rPr>
      <t>東北（工）</t>
    </r>
  </si>
  <si>
    <r>
      <t xml:space="preserve"> </t>
    </r>
    <r>
      <rPr>
        <sz val="10"/>
        <rFont val="ＭＳ 明朝"/>
        <family val="1"/>
        <charset val="128"/>
      </rPr>
      <t>秋田県立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システム</t>
    </r>
    <r>
      <rPr>
        <sz val="10"/>
        <rFont val="Century Schoolbook"/>
        <family val="1"/>
      </rPr>
      <t>)</t>
    </r>
  </si>
  <si>
    <r>
      <t xml:space="preserve"> </t>
    </r>
    <r>
      <rPr>
        <sz val="10"/>
        <rFont val="ＭＳ 明朝"/>
        <family val="1"/>
        <charset val="128"/>
      </rPr>
      <t>東北（農）</t>
    </r>
  </si>
  <si>
    <r>
      <t xml:space="preserve"> </t>
    </r>
    <r>
      <rPr>
        <sz val="10"/>
        <rFont val="ＭＳ 明朝"/>
        <family val="1"/>
        <charset val="128"/>
      </rPr>
      <t>秋田県立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生物資源</t>
    </r>
    <r>
      <rPr>
        <sz val="10"/>
        <rFont val="Century Schoolbook"/>
        <family val="1"/>
      </rPr>
      <t>)</t>
    </r>
  </si>
  <si>
    <r>
      <t xml:space="preserve"> </t>
    </r>
    <r>
      <rPr>
        <sz val="10"/>
        <rFont val="ＭＳ 明朝"/>
        <family val="1"/>
        <charset val="128"/>
      </rPr>
      <t>東北（歯）</t>
    </r>
  </si>
  <si>
    <r>
      <rPr>
        <sz val="10"/>
        <rFont val="ＭＳ 明朝"/>
        <family val="1"/>
        <charset val="128"/>
      </rPr>
      <t>秋田県立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計</t>
    </r>
    <r>
      <rPr>
        <sz val="10"/>
        <rFont val="Century Schoolbook"/>
        <family val="1"/>
      </rPr>
      <t>)</t>
    </r>
  </si>
  <si>
    <r>
      <t xml:space="preserve"> </t>
    </r>
    <r>
      <rPr>
        <sz val="10"/>
        <rFont val="ＭＳ 明朝"/>
        <family val="1"/>
        <charset val="128"/>
      </rPr>
      <t>東北（薬）</t>
    </r>
  </si>
  <si>
    <r>
      <rPr>
        <sz val="10"/>
        <rFont val="ＭＳ 明朝"/>
        <family val="1"/>
        <charset val="128"/>
      </rPr>
      <t>秋田公立美術</t>
    </r>
    <rPh sb="0" eb="2">
      <t>アキタ</t>
    </rPh>
    <rPh sb="2" eb="4">
      <t>コウリツ</t>
    </rPh>
    <rPh sb="4" eb="6">
      <t>ビジュツ</t>
    </rPh>
    <phoneticPr fontId="22"/>
  </si>
  <si>
    <r>
      <t xml:space="preserve"> </t>
    </r>
    <r>
      <rPr>
        <sz val="10"/>
        <rFont val="ＭＳ 明朝"/>
        <family val="1"/>
        <charset val="128"/>
      </rPr>
      <t>東北（医－医）</t>
    </r>
  </si>
  <si>
    <r>
      <rPr>
        <sz val="10"/>
        <rFont val="ＭＳ 明朝"/>
        <family val="1"/>
        <charset val="128"/>
      </rPr>
      <t>国際教養</t>
    </r>
  </si>
  <si>
    <r>
      <t xml:space="preserve"> </t>
    </r>
    <r>
      <rPr>
        <sz val="10"/>
        <rFont val="ＭＳ 明朝"/>
        <family val="1"/>
        <charset val="128"/>
      </rPr>
      <t>東北（医－看護）</t>
    </r>
  </si>
  <si>
    <r>
      <rPr>
        <sz val="10"/>
        <rFont val="ＭＳ 明朝"/>
        <family val="1"/>
        <charset val="128"/>
      </rPr>
      <t>山形県立保健医療</t>
    </r>
    <rPh sb="3" eb="4">
      <t>リツ</t>
    </rPh>
    <phoneticPr fontId="22"/>
  </si>
  <si>
    <r>
      <t xml:space="preserve"> </t>
    </r>
    <r>
      <rPr>
        <sz val="10"/>
        <rFont val="ＭＳ 明朝"/>
        <family val="1"/>
        <charset val="128"/>
      </rPr>
      <t>東北（医－放射線）</t>
    </r>
    <rPh sb="6" eb="9">
      <t>ホウシャセン</t>
    </rPh>
    <phoneticPr fontId="22"/>
  </si>
  <si>
    <r>
      <rPr>
        <sz val="10"/>
        <rFont val="ＭＳ 明朝"/>
        <family val="1"/>
        <charset val="128"/>
      </rPr>
      <t>会津</t>
    </r>
    <phoneticPr fontId="22"/>
  </si>
  <si>
    <r>
      <t xml:space="preserve"> </t>
    </r>
    <r>
      <rPr>
        <sz val="10"/>
        <rFont val="ＭＳ 明朝"/>
        <family val="1"/>
        <charset val="128"/>
      </rPr>
      <t>東北（医－検査）</t>
    </r>
    <rPh sb="6" eb="8">
      <t>ケンサ</t>
    </rPh>
    <phoneticPr fontId="22"/>
  </si>
  <si>
    <r>
      <rPr>
        <sz val="10"/>
        <rFont val="ＭＳ 明朝"/>
        <family val="1"/>
        <charset val="128"/>
      </rPr>
      <t>福島県立医科</t>
    </r>
  </si>
  <si>
    <r>
      <rPr>
        <sz val="10"/>
        <rFont val="ＭＳ 明朝"/>
        <family val="1"/>
        <charset val="128"/>
      </rPr>
      <t>東北（計）</t>
    </r>
  </si>
  <si>
    <r>
      <rPr>
        <sz val="10"/>
        <rFont val="ＭＳ 明朝"/>
        <family val="1"/>
        <charset val="128"/>
      </rPr>
      <t>茨城県立医療</t>
    </r>
    <rPh sb="3" eb="4">
      <t>リツ</t>
    </rPh>
    <phoneticPr fontId="22"/>
  </si>
  <si>
    <r>
      <rPr>
        <sz val="10"/>
        <rFont val="ＭＳ 明朝"/>
        <family val="1"/>
        <charset val="128"/>
      </rPr>
      <t>宮城教育</t>
    </r>
  </si>
  <si>
    <r>
      <rPr>
        <sz val="10"/>
        <rFont val="ＭＳ 明朝"/>
        <family val="1"/>
        <charset val="128"/>
      </rPr>
      <t>群馬県民健康科学</t>
    </r>
    <rPh sb="0" eb="2">
      <t>グンマ</t>
    </rPh>
    <rPh sb="2" eb="4">
      <t>ケンミン</t>
    </rPh>
    <rPh sb="4" eb="6">
      <t>ケンコウ</t>
    </rPh>
    <rPh sb="6" eb="8">
      <t>カガク</t>
    </rPh>
    <phoneticPr fontId="22"/>
  </si>
  <si>
    <r>
      <t xml:space="preserve"> </t>
    </r>
    <r>
      <rPr>
        <sz val="10"/>
        <rFont val="ＭＳ 明朝"/>
        <family val="1"/>
        <charset val="128"/>
      </rPr>
      <t>秋田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教育文化</t>
    </r>
    <r>
      <rPr>
        <sz val="10"/>
        <rFont val="Century Schoolbook"/>
        <family val="1"/>
      </rPr>
      <t>)</t>
    </r>
  </si>
  <si>
    <r>
      <rPr>
        <sz val="10"/>
        <rFont val="ＭＳ 明朝"/>
        <family val="1"/>
        <charset val="128"/>
      </rPr>
      <t>群馬県立女子</t>
    </r>
    <rPh sb="4" eb="6">
      <t>ジョシ</t>
    </rPh>
    <phoneticPr fontId="22"/>
  </si>
  <si>
    <r>
      <t xml:space="preserve"> </t>
    </r>
    <r>
      <rPr>
        <sz val="10"/>
        <rFont val="ＭＳ 明朝"/>
        <family val="1"/>
        <charset val="128"/>
      </rPr>
      <t>秋田（医－医）</t>
    </r>
  </si>
  <si>
    <r>
      <rPr>
        <sz val="10"/>
        <rFont val="ＭＳ 明朝"/>
        <family val="1"/>
        <charset val="128"/>
      </rPr>
      <t>高崎経済</t>
    </r>
  </si>
  <si>
    <r>
      <t xml:space="preserve"> </t>
    </r>
    <r>
      <rPr>
        <sz val="10"/>
        <rFont val="ＭＳ 明朝"/>
        <family val="1"/>
        <charset val="128"/>
      </rPr>
      <t>秋田（医－看護）</t>
    </r>
  </si>
  <si>
    <r>
      <rPr>
        <sz val="10"/>
        <rFont val="ＭＳ 明朝"/>
        <family val="1"/>
        <charset val="128"/>
      </rPr>
      <t>前橋工科</t>
    </r>
  </si>
  <si>
    <r>
      <t xml:space="preserve"> </t>
    </r>
    <r>
      <rPr>
        <sz val="10"/>
        <rFont val="ＭＳ 明朝"/>
        <family val="1"/>
        <charset val="128"/>
      </rPr>
      <t>秋田（医－理学療法）</t>
    </r>
  </si>
  <si>
    <r>
      <rPr>
        <sz val="10"/>
        <rFont val="ＭＳ 明朝"/>
        <family val="1"/>
        <charset val="128"/>
      </rPr>
      <t>埼玉県立</t>
    </r>
  </si>
  <si>
    <r>
      <t xml:space="preserve"> </t>
    </r>
    <r>
      <rPr>
        <sz val="10"/>
        <rFont val="ＭＳ 明朝"/>
        <family val="1"/>
        <charset val="128"/>
      </rPr>
      <t>秋田（医－作業療法）</t>
    </r>
  </si>
  <si>
    <r>
      <rPr>
        <sz val="10"/>
        <rFont val="ＭＳ 明朝"/>
        <family val="1"/>
        <charset val="128"/>
      </rPr>
      <t>千葉県立保健医療</t>
    </r>
    <rPh sb="2" eb="4">
      <t>ケンリツ</t>
    </rPh>
    <phoneticPr fontId="22"/>
  </si>
  <si>
    <r>
      <rPr>
        <sz val="10"/>
        <rFont val="ＭＳ 明朝"/>
        <family val="1"/>
        <charset val="128"/>
      </rPr>
      <t>首都大学東京</t>
    </r>
  </si>
  <si>
    <r>
      <t xml:space="preserve"> </t>
    </r>
    <r>
      <rPr>
        <sz val="10"/>
        <rFont val="ＭＳ 明朝"/>
        <family val="1"/>
        <charset val="128"/>
      </rPr>
      <t>秋田（国際資源）</t>
    </r>
    <rPh sb="1" eb="3">
      <t>アキタ</t>
    </rPh>
    <rPh sb="4" eb="6">
      <t>コクサイ</t>
    </rPh>
    <rPh sb="6" eb="8">
      <t>シゲン</t>
    </rPh>
    <phoneticPr fontId="22"/>
  </si>
  <si>
    <r>
      <rPr>
        <sz val="10"/>
        <rFont val="ＭＳ 明朝"/>
        <family val="1"/>
        <charset val="128"/>
      </rPr>
      <t>神奈川県立保健福祉</t>
    </r>
    <rPh sb="3" eb="5">
      <t>ケンリツ</t>
    </rPh>
    <phoneticPr fontId="22"/>
  </si>
  <si>
    <r>
      <rPr>
        <sz val="10"/>
        <rFont val="ＭＳ 明朝"/>
        <family val="1"/>
        <charset val="128"/>
      </rPr>
      <t>秋田（計）</t>
    </r>
  </si>
  <si>
    <r>
      <rPr>
        <sz val="10"/>
        <rFont val="ＭＳ 明朝"/>
        <family val="1"/>
        <charset val="128"/>
      </rPr>
      <t>横浜市立</t>
    </r>
  </si>
  <si>
    <r>
      <rPr>
        <sz val="10"/>
        <rFont val="ＭＳ 明朝"/>
        <family val="1"/>
        <charset val="128"/>
      </rPr>
      <t>山形</t>
    </r>
  </si>
  <si>
    <r>
      <rPr>
        <sz val="10"/>
        <rFont val="ＭＳ 明朝"/>
        <family val="1"/>
        <charset val="128"/>
      </rPr>
      <t>新潟県立看護</t>
    </r>
  </si>
  <si>
    <r>
      <rPr>
        <sz val="10"/>
        <rFont val="ＭＳ 明朝"/>
        <family val="1"/>
        <charset val="128"/>
      </rPr>
      <t>福島</t>
    </r>
  </si>
  <si>
    <r>
      <rPr>
        <sz val="10"/>
        <rFont val="ＭＳ 明朝"/>
        <family val="1"/>
        <charset val="128"/>
      </rPr>
      <t>新潟県立</t>
    </r>
  </si>
  <si>
    <r>
      <rPr>
        <sz val="10"/>
        <rFont val="ＭＳ 明朝"/>
        <family val="1"/>
        <charset val="128"/>
      </rPr>
      <t>茨城</t>
    </r>
  </si>
  <si>
    <r>
      <rPr>
        <sz val="10"/>
        <rFont val="ＭＳ 明朝"/>
        <family val="1"/>
        <charset val="128"/>
      </rPr>
      <t>金沢美術工芸</t>
    </r>
    <rPh sb="0" eb="2">
      <t>カナザワ</t>
    </rPh>
    <rPh sb="2" eb="4">
      <t>ビジュツ</t>
    </rPh>
    <rPh sb="4" eb="6">
      <t>コウゲイ</t>
    </rPh>
    <phoneticPr fontId="22"/>
  </si>
  <si>
    <r>
      <rPr>
        <sz val="10"/>
        <rFont val="ＭＳ 明朝"/>
        <family val="1"/>
        <charset val="128"/>
      </rPr>
      <t>筑波</t>
    </r>
  </si>
  <si>
    <r>
      <rPr>
        <sz val="10"/>
        <rFont val="ＭＳ 明朝"/>
        <family val="1"/>
        <charset val="128"/>
      </rPr>
      <t>福井県立</t>
    </r>
  </si>
  <si>
    <r>
      <rPr>
        <sz val="10"/>
        <rFont val="ＭＳ 明朝"/>
        <family val="1"/>
        <charset val="128"/>
      </rPr>
      <t>宇都宮</t>
    </r>
  </si>
  <si>
    <r>
      <rPr>
        <sz val="10"/>
        <rFont val="ＭＳ 明朝"/>
        <family val="1"/>
        <charset val="128"/>
      </rPr>
      <t>都留文科</t>
    </r>
  </si>
  <si>
    <r>
      <rPr>
        <sz val="10"/>
        <rFont val="ＭＳ 明朝"/>
        <family val="1"/>
        <charset val="128"/>
      </rPr>
      <t>群馬</t>
    </r>
  </si>
  <si>
    <r>
      <rPr>
        <sz val="10"/>
        <rFont val="ＭＳ 明朝"/>
        <family val="1"/>
        <charset val="128"/>
      </rPr>
      <t>山梨県立</t>
    </r>
  </si>
  <si>
    <r>
      <rPr>
        <sz val="10"/>
        <rFont val="ＭＳ 明朝"/>
        <family val="1"/>
        <charset val="128"/>
      </rPr>
      <t>埼玉</t>
    </r>
  </si>
  <si>
    <r>
      <rPr>
        <sz val="10"/>
        <rFont val="ＭＳ 明朝"/>
        <family val="1"/>
        <charset val="128"/>
      </rPr>
      <t>岐阜薬科</t>
    </r>
  </si>
  <si>
    <r>
      <rPr>
        <sz val="10"/>
        <rFont val="ＭＳ 明朝"/>
        <family val="1"/>
        <charset val="128"/>
      </rPr>
      <t>千葉</t>
    </r>
  </si>
  <si>
    <r>
      <rPr>
        <sz val="10"/>
        <rFont val="ＭＳ 明朝"/>
        <family val="1"/>
        <charset val="128"/>
      </rPr>
      <t>静岡県立</t>
    </r>
  </si>
  <si>
    <r>
      <rPr>
        <sz val="10"/>
        <rFont val="ＭＳ 明朝"/>
        <family val="1"/>
        <charset val="128"/>
      </rPr>
      <t>お茶の水</t>
    </r>
  </si>
  <si>
    <r>
      <rPr>
        <sz val="10"/>
        <rFont val="ＭＳ 明朝"/>
        <family val="1"/>
        <charset val="128"/>
      </rPr>
      <t>愛知県立</t>
    </r>
  </si>
  <si>
    <r>
      <rPr>
        <sz val="10"/>
        <rFont val="ＭＳ 明朝"/>
        <family val="1"/>
        <charset val="128"/>
      </rPr>
      <t>電気通信</t>
    </r>
  </si>
  <si>
    <r>
      <rPr>
        <sz val="10"/>
        <rFont val="ＭＳ 明朝"/>
        <family val="1"/>
        <charset val="128"/>
      </rPr>
      <t>愛知県立芸術</t>
    </r>
  </si>
  <si>
    <r>
      <rPr>
        <sz val="10"/>
        <rFont val="ＭＳ 明朝"/>
        <family val="1"/>
        <charset val="128"/>
      </rPr>
      <t>東京</t>
    </r>
  </si>
  <si>
    <r>
      <rPr>
        <sz val="10"/>
        <rFont val="ＭＳ 明朝"/>
        <family val="1"/>
        <charset val="128"/>
      </rPr>
      <t>京都府立</t>
    </r>
  </si>
  <si>
    <r>
      <rPr>
        <sz val="10"/>
        <rFont val="ＭＳ 明朝"/>
        <family val="1"/>
        <charset val="128"/>
      </rPr>
      <t>東京医歯</t>
    </r>
  </si>
  <si>
    <r>
      <rPr>
        <sz val="10"/>
        <rFont val="ＭＳ 明朝"/>
        <family val="1"/>
        <charset val="128"/>
      </rPr>
      <t>大阪市立</t>
    </r>
  </si>
  <si>
    <r>
      <rPr>
        <sz val="10"/>
        <rFont val="ＭＳ 明朝"/>
        <family val="1"/>
        <charset val="128"/>
      </rPr>
      <t>東京外国語</t>
    </r>
    <rPh sb="2" eb="5">
      <t>ガイコクゴ</t>
    </rPh>
    <phoneticPr fontId="22"/>
  </si>
  <si>
    <r>
      <rPr>
        <sz val="10"/>
        <rFont val="ＭＳ 明朝"/>
        <family val="1"/>
        <charset val="128"/>
      </rPr>
      <t>大阪府立</t>
    </r>
  </si>
  <si>
    <r>
      <rPr>
        <sz val="10"/>
        <rFont val="ＭＳ 明朝"/>
        <family val="1"/>
        <charset val="128"/>
      </rPr>
      <t>東京海洋</t>
    </r>
  </si>
  <si>
    <r>
      <rPr>
        <sz val="10"/>
        <rFont val="ＭＳ 明朝"/>
        <family val="1"/>
        <charset val="128"/>
      </rPr>
      <t>兵庫県立</t>
    </r>
    <rPh sb="0" eb="2">
      <t>ヒョウゴ</t>
    </rPh>
    <rPh sb="2" eb="4">
      <t>ケンリツ</t>
    </rPh>
    <phoneticPr fontId="22"/>
  </si>
  <si>
    <r>
      <rPr>
        <sz val="10"/>
        <rFont val="ＭＳ 明朝"/>
        <family val="1"/>
        <charset val="128"/>
      </rPr>
      <t>東京学芸</t>
    </r>
  </si>
  <si>
    <r>
      <rPr>
        <sz val="10"/>
        <rFont val="ＭＳ 明朝"/>
        <family val="1"/>
        <charset val="128"/>
      </rPr>
      <t>岡山県立</t>
    </r>
  </si>
  <si>
    <r>
      <rPr>
        <sz val="10"/>
        <rFont val="ＭＳ 明朝"/>
        <family val="1"/>
        <charset val="128"/>
      </rPr>
      <t>東京芸術</t>
    </r>
  </si>
  <si>
    <r>
      <rPr>
        <sz val="10"/>
        <rFont val="ＭＳ 明朝"/>
        <family val="1"/>
        <charset val="128"/>
      </rPr>
      <t>下関市立</t>
    </r>
  </si>
  <si>
    <r>
      <rPr>
        <sz val="10"/>
        <rFont val="ＭＳ 明朝"/>
        <family val="1"/>
        <charset val="128"/>
      </rPr>
      <t>東京工業</t>
    </r>
  </si>
  <si>
    <r>
      <rPr>
        <sz val="10"/>
        <rFont val="ＭＳ 明朝"/>
        <family val="1"/>
        <charset val="128"/>
      </rPr>
      <t>山口県立</t>
    </r>
  </si>
  <si>
    <r>
      <rPr>
        <sz val="10"/>
        <rFont val="ＭＳ 明朝"/>
        <family val="1"/>
        <charset val="128"/>
      </rPr>
      <t>東京農工</t>
    </r>
  </si>
  <si>
    <r>
      <rPr>
        <sz val="10"/>
        <rFont val="ＭＳ 明朝"/>
        <family val="1"/>
        <charset val="128"/>
      </rPr>
      <t>一橋</t>
    </r>
  </si>
  <si>
    <r>
      <rPr>
        <sz val="10"/>
        <rFont val="ＭＳ 明朝"/>
        <family val="1"/>
        <charset val="128"/>
      </rPr>
      <t>高知工科</t>
    </r>
  </si>
  <si>
    <r>
      <rPr>
        <sz val="10"/>
        <rFont val="ＭＳ 明朝"/>
        <family val="1"/>
        <charset val="128"/>
      </rPr>
      <t>横浜国立</t>
    </r>
  </si>
  <si>
    <r>
      <rPr>
        <sz val="10"/>
        <rFont val="ＭＳ 明朝"/>
        <family val="1"/>
        <charset val="128"/>
      </rPr>
      <t>上越教育</t>
    </r>
  </si>
  <si>
    <r>
      <rPr>
        <sz val="10"/>
        <rFont val="ＭＳ 明朝"/>
        <family val="1"/>
        <charset val="128"/>
      </rPr>
      <t>　計</t>
    </r>
  </si>
  <si>
    <r>
      <rPr>
        <sz val="10"/>
        <rFont val="ＭＳ 明朝"/>
        <family val="1"/>
        <charset val="128"/>
      </rPr>
      <t>新潟</t>
    </r>
  </si>
  <si>
    <r>
      <rPr>
        <sz val="10"/>
        <rFont val="ＭＳ 明朝"/>
        <family val="1"/>
        <charset val="128"/>
      </rPr>
      <t>富山</t>
    </r>
  </si>
  <si>
    <r>
      <rPr>
        <sz val="10"/>
        <rFont val="ＭＳ 明朝"/>
        <family val="1"/>
        <charset val="128"/>
      </rPr>
      <t>金沢</t>
    </r>
  </si>
  <si>
    <r>
      <rPr>
        <sz val="10"/>
        <rFont val="ＭＳ 明朝"/>
        <family val="1"/>
        <charset val="128"/>
      </rPr>
      <t>（管外大学）</t>
    </r>
  </si>
  <si>
    <r>
      <rPr>
        <sz val="10"/>
        <rFont val="ＭＳ 明朝"/>
        <family val="1"/>
        <charset val="128"/>
      </rPr>
      <t>信州</t>
    </r>
  </si>
  <si>
    <r>
      <rPr>
        <sz val="10"/>
        <rFont val="ＭＳ 明朝"/>
        <family val="1"/>
        <charset val="128"/>
      </rPr>
      <t>岐阜</t>
    </r>
  </si>
  <si>
    <r>
      <rPr>
        <sz val="10"/>
        <rFont val="ＭＳ 明朝"/>
        <family val="1"/>
        <charset val="128"/>
      </rPr>
      <t>静岡</t>
    </r>
  </si>
  <si>
    <r>
      <rPr>
        <sz val="10"/>
        <rFont val="ＭＳ 明朝"/>
        <family val="1"/>
        <charset val="128"/>
      </rPr>
      <t>愛知教育</t>
    </r>
  </si>
  <si>
    <r>
      <rPr>
        <sz val="10"/>
        <rFont val="ＭＳ 明朝"/>
        <family val="1"/>
        <charset val="128"/>
      </rPr>
      <t>防衛医科</t>
    </r>
    <phoneticPr fontId="22"/>
  </si>
  <si>
    <r>
      <rPr>
        <sz val="10"/>
        <rFont val="ＭＳ 明朝"/>
        <family val="1"/>
        <charset val="128"/>
      </rPr>
      <t>豊橋技術科学</t>
    </r>
    <rPh sb="0" eb="2">
      <t>トヨハシ</t>
    </rPh>
    <rPh sb="2" eb="4">
      <t>ギジュツ</t>
    </rPh>
    <rPh sb="4" eb="6">
      <t>カガク</t>
    </rPh>
    <phoneticPr fontId="22"/>
  </si>
  <si>
    <r>
      <rPr>
        <sz val="10"/>
        <rFont val="ＭＳ 明朝"/>
        <family val="1"/>
        <charset val="128"/>
      </rPr>
      <t>国立看護</t>
    </r>
    <rPh sb="0" eb="2">
      <t>コクリツ</t>
    </rPh>
    <phoneticPr fontId="22"/>
  </si>
  <si>
    <r>
      <rPr>
        <sz val="10"/>
        <rFont val="ＭＳ 明朝"/>
        <family val="1"/>
        <charset val="128"/>
      </rPr>
      <t>滋賀</t>
    </r>
  </si>
  <si>
    <r>
      <rPr>
        <sz val="10"/>
        <rFont val="ＭＳ 明朝"/>
        <family val="1"/>
        <charset val="128"/>
      </rPr>
      <t>職業能力開発総合</t>
    </r>
    <rPh sb="6" eb="8">
      <t>ソウゴウ</t>
    </rPh>
    <phoneticPr fontId="22"/>
  </si>
  <si>
    <r>
      <rPr>
        <sz val="10"/>
        <rFont val="ＭＳ 明朝"/>
        <family val="1"/>
        <charset val="128"/>
      </rPr>
      <t>滋賀医科</t>
    </r>
  </si>
  <si>
    <r>
      <rPr>
        <sz val="10"/>
        <rFont val="ＭＳ 明朝"/>
        <family val="1"/>
        <charset val="128"/>
      </rPr>
      <t>防衛</t>
    </r>
    <phoneticPr fontId="22"/>
  </si>
  <si>
    <r>
      <rPr>
        <sz val="10"/>
        <rFont val="ＭＳ 明朝"/>
        <family val="1"/>
        <charset val="128"/>
      </rPr>
      <t>京都</t>
    </r>
  </si>
  <si>
    <r>
      <rPr>
        <sz val="10"/>
        <rFont val="ＭＳ 明朝"/>
        <family val="1"/>
        <charset val="128"/>
      </rPr>
      <t>航空保安</t>
    </r>
    <phoneticPr fontId="22"/>
  </si>
  <si>
    <r>
      <rPr>
        <sz val="10"/>
        <rFont val="ＭＳ 明朝"/>
        <family val="1"/>
        <charset val="128"/>
      </rPr>
      <t>大阪</t>
    </r>
  </si>
  <si>
    <r>
      <rPr>
        <sz val="10"/>
        <rFont val="ＭＳ 明朝"/>
        <family val="1"/>
        <charset val="128"/>
      </rPr>
      <t>（私立大学）</t>
    </r>
  </si>
  <si>
    <r>
      <rPr>
        <sz val="10"/>
        <rFont val="ＭＳ 明朝"/>
        <family val="1"/>
        <charset val="128"/>
      </rPr>
      <t>札幌</t>
    </r>
    <rPh sb="0" eb="2">
      <t>サッポロ</t>
    </rPh>
    <phoneticPr fontId="22"/>
  </si>
  <si>
    <r>
      <rPr>
        <sz val="10"/>
        <rFont val="ＭＳ 明朝"/>
        <family val="1"/>
        <charset val="128"/>
      </rPr>
      <t>千葉科学</t>
    </r>
  </si>
  <si>
    <r>
      <rPr>
        <sz val="10"/>
        <rFont val="ＭＳ 明朝"/>
        <family val="1"/>
        <charset val="128"/>
      </rPr>
      <t>札幌学院</t>
    </r>
    <r>
      <rPr>
        <sz val="10"/>
        <rFont val="Century Schoolbook"/>
        <family val="1"/>
      </rPr>
      <t xml:space="preserve">      </t>
    </r>
  </si>
  <si>
    <r>
      <rPr>
        <sz val="10"/>
        <rFont val="ＭＳ 明朝"/>
        <family val="1"/>
        <charset val="128"/>
      </rPr>
      <t>千葉工業</t>
    </r>
  </si>
  <si>
    <r>
      <rPr>
        <sz val="10"/>
        <rFont val="ＭＳ 明朝"/>
        <family val="1"/>
        <charset val="128"/>
      </rPr>
      <t>札幌国際</t>
    </r>
    <rPh sb="0" eb="2">
      <t>サッポロ</t>
    </rPh>
    <rPh sb="2" eb="4">
      <t>コクサイ</t>
    </rPh>
    <phoneticPr fontId="22"/>
  </si>
  <si>
    <r>
      <rPr>
        <sz val="10"/>
        <rFont val="ＭＳ 明朝"/>
        <family val="1"/>
        <charset val="128"/>
      </rPr>
      <t>千葉商科</t>
    </r>
  </si>
  <si>
    <r>
      <rPr>
        <sz val="10"/>
        <rFont val="ＭＳ 明朝"/>
        <family val="1"/>
        <charset val="128"/>
      </rPr>
      <t>藤女子</t>
    </r>
  </si>
  <si>
    <r>
      <rPr>
        <sz val="10"/>
        <rFont val="ＭＳ 明朝"/>
        <family val="1"/>
        <charset val="128"/>
      </rPr>
      <t>明海</t>
    </r>
    <rPh sb="0" eb="2">
      <t>メイカイ</t>
    </rPh>
    <phoneticPr fontId="22"/>
  </si>
  <si>
    <r>
      <rPr>
        <sz val="10"/>
        <rFont val="ＭＳ 明朝"/>
        <family val="1"/>
        <charset val="128"/>
      </rPr>
      <t>北翔</t>
    </r>
    <rPh sb="0" eb="2">
      <t>ホクショウ</t>
    </rPh>
    <phoneticPr fontId="22"/>
  </si>
  <si>
    <r>
      <rPr>
        <sz val="10"/>
        <rFont val="ＭＳ 明朝"/>
        <family val="1"/>
        <charset val="128"/>
      </rPr>
      <t>麗澤</t>
    </r>
  </si>
  <si>
    <r>
      <rPr>
        <sz val="10"/>
        <rFont val="ＭＳ 明朝"/>
        <family val="1"/>
        <charset val="128"/>
      </rPr>
      <t>和洋女子</t>
    </r>
  </si>
  <si>
    <r>
      <rPr>
        <sz val="10"/>
        <rFont val="ＭＳ 明朝"/>
        <family val="1"/>
        <charset val="128"/>
      </rPr>
      <t>北海学園</t>
    </r>
    <r>
      <rPr>
        <sz val="10"/>
        <rFont val="Century Schoolbook"/>
        <family val="1"/>
      </rPr>
      <t xml:space="preserve">        </t>
    </r>
  </si>
  <si>
    <r>
      <rPr>
        <sz val="10"/>
        <rFont val="ＭＳ 明朝"/>
        <family val="1"/>
        <charset val="128"/>
      </rPr>
      <t>青山学院</t>
    </r>
  </si>
  <si>
    <r>
      <rPr>
        <sz val="10"/>
        <rFont val="ＭＳ 明朝"/>
        <family val="1"/>
        <charset val="128"/>
      </rPr>
      <t>北海道医療</t>
    </r>
  </si>
  <si>
    <r>
      <rPr>
        <sz val="10"/>
        <rFont val="ＭＳ 明朝"/>
        <family val="1"/>
        <charset val="128"/>
      </rPr>
      <t>亜細亜</t>
    </r>
  </si>
  <si>
    <r>
      <rPr>
        <sz val="10"/>
        <rFont val="ＭＳ 明朝"/>
        <family val="1"/>
        <charset val="128"/>
      </rPr>
      <t>北海道科学</t>
    </r>
    <rPh sb="0" eb="3">
      <t>ホッカイドウ</t>
    </rPh>
    <rPh sb="3" eb="5">
      <t>カガク</t>
    </rPh>
    <phoneticPr fontId="22"/>
  </si>
  <si>
    <r>
      <rPr>
        <sz val="10"/>
        <rFont val="ＭＳ 明朝"/>
        <family val="1"/>
        <charset val="128"/>
      </rPr>
      <t>桜美林</t>
    </r>
  </si>
  <si>
    <r>
      <rPr>
        <sz val="10"/>
        <rFont val="ＭＳ 明朝"/>
        <family val="1"/>
        <charset val="128"/>
      </rPr>
      <t>北海道情報</t>
    </r>
  </si>
  <si>
    <r>
      <rPr>
        <sz val="10"/>
        <rFont val="ＭＳ 明朝"/>
        <family val="1"/>
        <charset val="128"/>
      </rPr>
      <t>大妻女子</t>
    </r>
  </si>
  <si>
    <r>
      <rPr>
        <sz val="10"/>
        <rFont val="ＭＳ 明朝"/>
        <family val="1"/>
        <charset val="128"/>
      </rPr>
      <t>学習院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</si>
  <si>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学習院女子</t>
    </r>
  </si>
  <si>
    <r>
      <rPr>
        <sz val="10"/>
        <rFont val="ＭＳ 明朝"/>
        <family val="1"/>
        <charset val="128"/>
      </rPr>
      <t>北里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</si>
  <si>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共立女子</t>
    </r>
    <r>
      <rPr>
        <sz val="10"/>
        <rFont val="Century Schoolbook"/>
        <family val="1"/>
      </rPr>
      <t xml:space="preserve">  </t>
    </r>
  </si>
  <si>
    <r>
      <rPr>
        <sz val="10"/>
        <rFont val="ＭＳ 明朝"/>
        <family val="1"/>
        <charset val="128"/>
      </rPr>
      <t>青森中央学院</t>
    </r>
    <rPh sb="0" eb="2">
      <t>アオモリ</t>
    </rPh>
    <rPh sb="2" eb="4">
      <t>チュウオウ</t>
    </rPh>
    <rPh sb="4" eb="6">
      <t>ガクイン</t>
    </rPh>
    <phoneticPr fontId="22"/>
  </si>
  <si>
    <r>
      <rPr>
        <sz val="10"/>
        <rFont val="ＭＳ 明朝"/>
        <family val="1"/>
        <charset val="128"/>
      </rPr>
      <t>杏林</t>
    </r>
  </si>
  <si>
    <r>
      <rPr>
        <sz val="10"/>
        <rFont val="ＭＳ 明朝"/>
        <family val="1"/>
        <charset val="128"/>
      </rPr>
      <t>国立音楽</t>
    </r>
    <phoneticPr fontId="22"/>
  </si>
  <si>
    <r>
      <rPr>
        <sz val="10"/>
        <rFont val="ＭＳ 明朝"/>
        <family val="1"/>
        <charset val="128"/>
      </rPr>
      <t>慶應義塾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</si>
  <si>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弘前医療福祉</t>
    </r>
  </si>
  <si>
    <r>
      <rPr>
        <sz val="10"/>
        <rFont val="ＭＳ 明朝"/>
        <family val="1"/>
        <charset val="128"/>
      </rPr>
      <t>恵泉女学園</t>
    </r>
  </si>
  <si>
    <r>
      <rPr>
        <sz val="10"/>
        <rFont val="ＭＳ 明朝"/>
        <family val="1"/>
        <charset val="128"/>
      </rPr>
      <t>弘前学院</t>
    </r>
    <r>
      <rPr>
        <sz val="10"/>
        <rFont val="Century Schoolbook"/>
        <family val="1"/>
      </rPr>
      <t xml:space="preserve">      </t>
    </r>
  </si>
  <si>
    <r>
      <rPr>
        <sz val="10"/>
        <rFont val="ＭＳ 明朝"/>
        <family val="1"/>
        <charset val="128"/>
      </rPr>
      <t>工学院</t>
    </r>
  </si>
  <si>
    <r>
      <rPr>
        <sz val="10"/>
        <rFont val="ＭＳ 明朝"/>
        <family val="1"/>
        <charset val="128"/>
      </rPr>
      <t>岩手医科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</si>
  <si>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國學院</t>
    </r>
  </si>
  <si>
    <r>
      <rPr>
        <sz val="10"/>
        <rFont val="ＭＳ 明朝"/>
        <family val="1"/>
        <charset val="128"/>
      </rPr>
      <t>国際基督教</t>
    </r>
    <r>
      <rPr>
        <sz val="10"/>
        <rFont val="Century Schoolbook"/>
        <family val="1"/>
      </rPr>
      <t xml:space="preserve">  </t>
    </r>
  </si>
  <si>
    <r>
      <rPr>
        <sz val="10"/>
        <rFont val="ＭＳ 明朝"/>
        <family val="1"/>
        <charset val="128"/>
      </rPr>
      <t>盛岡</t>
    </r>
    <r>
      <rPr>
        <sz val="10"/>
        <rFont val="Century Schoolbook"/>
        <family val="1"/>
      </rPr>
      <t xml:space="preserve">        </t>
    </r>
  </si>
  <si>
    <r>
      <rPr>
        <sz val="10"/>
        <rFont val="ＭＳ 明朝"/>
        <family val="1"/>
        <charset val="128"/>
      </rPr>
      <t>国士館</t>
    </r>
  </si>
  <si>
    <r>
      <rPr>
        <sz val="10"/>
        <rFont val="ＭＳ 明朝"/>
        <family val="1"/>
        <charset val="128"/>
      </rPr>
      <t>石巻専修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</si>
  <si>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駒澤</t>
    </r>
  </si>
  <si>
    <r>
      <rPr>
        <sz val="10"/>
        <rFont val="ＭＳ 明朝"/>
        <family val="1"/>
        <charset val="128"/>
      </rPr>
      <t>尚絅学院</t>
    </r>
  </si>
  <si>
    <r>
      <rPr>
        <sz val="10"/>
        <rFont val="ＭＳ 明朝"/>
        <family val="1"/>
        <charset val="128"/>
      </rPr>
      <t>駒沢女子</t>
    </r>
    <rPh sb="2" eb="4">
      <t>ジョシ</t>
    </rPh>
    <phoneticPr fontId="22"/>
  </si>
  <si>
    <r>
      <rPr>
        <sz val="10"/>
        <rFont val="ＭＳ 明朝"/>
        <family val="1"/>
        <charset val="128"/>
      </rPr>
      <t>仙台</t>
    </r>
  </si>
  <si>
    <r>
      <rPr>
        <sz val="10"/>
        <rFont val="ＭＳ 明朝"/>
        <family val="1"/>
        <charset val="128"/>
      </rPr>
      <t>産業能率</t>
    </r>
  </si>
  <si>
    <r>
      <rPr>
        <sz val="10"/>
        <rFont val="ＭＳ 明朝"/>
        <family val="1"/>
        <charset val="128"/>
      </rPr>
      <t>仙台白百合女子</t>
    </r>
  </si>
  <si>
    <r>
      <rPr>
        <sz val="10"/>
        <rFont val="ＭＳ 明朝"/>
        <family val="1"/>
        <charset val="128"/>
      </rPr>
      <t>実践女子</t>
    </r>
  </si>
  <si>
    <r>
      <rPr>
        <sz val="10"/>
        <rFont val="ＭＳ 明朝"/>
        <family val="1"/>
        <charset val="128"/>
      </rPr>
      <t>東北学院</t>
    </r>
  </si>
  <si>
    <r>
      <rPr>
        <sz val="10"/>
        <rFont val="ＭＳ 明朝"/>
        <family val="1"/>
        <charset val="128"/>
      </rPr>
      <t>芝浦工業</t>
    </r>
    <r>
      <rPr>
        <sz val="10"/>
        <rFont val="Century Schoolbook"/>
        <family val="1"/>
      </rPr>
      <t xml:space="preserve">   </t>
    </r>
  </si>
  <si>
    <r>
      <rPr>
        <sz val="10"/>
        <rFont val="ＭＳ 明朝"/>
        <family val="1"/>
        <charset val="128"/>
      </rPr>
      <t>東北工業</t>
    </r>
  </si>
  <si>
    <r>
      <rPr>
        <sz val="10"/>
        <rFont val="ＭＳ 明朝"/>
        <family val="1"/>
        <charset val="128"/>
      </rPr>
      <t>順天堂</t>
    </r>
  </si>
  <si>
    <r>
      <rPr>
        <sz val="10"/>
        <rFont val="ＭＳ 明朝"/>
        <family val="1"/>
        <charset val="128"/>
      </rPr>
      <t>東北生活文化</t>
    </r>
  </si>
  <si>
    <r>
      <rPr>
        <sz val="10"/>
        <rFont val="ＭＳ 明朝"/>
        <family val="1"/>
        <charset val="128"/>
      </rPr>
      <t>上智</t>
    </r>
  </si>
  <si>
    <r>
      <rPr>
        <sz val="10"/>
        <rFont val="ＭＳ 明朝"/>
        <family val="1"/>
        <charset val="128"/>
      </rPr>
      <t>東北福祉</t>
    </r>
  </si>
  <si>
    <r>
      <rPr>
        <sz val="10"/>
        <rFont val="ＭＳ 明朝"/>
        <family val="1"/>
        <charset val="128"/>
      </rPr>
      <t>昭和</t>
    </r>
  </si>
  <si>
    <r>
      <rPr>
        <sz val="10"/>
        <rFont val="ＭＳ 明朝"/>
        <family val="1"/>
        <charset val="128"/>
      </rPr>
      <t>東北文化学園</t>
    </r>
  </si>
  <si>
    <r>
      <rPr>
        <sz val="10"/>
        <rFont val="ＭＳ 明朝"/>
        <family val="1"/>
        <charset val="128"/>
      </rPr>
      <t>昭和女子</t>
    </r>
  </si>
  <si>
    <r>
      <rPr>
        <sz val="10"/>
        <rFont val="ＭＳ 明朝"/>
        <family val="1"/>
        <charset val="128"/>
      </rPr>
      <t>昭和薬科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</si>
  <si>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宮城学院女子</t>
    </r>
  </si>
  <si>
    <r>
      <rPr>
        <sz val="10"/>
        <rFont val="ＭＳ 明朝"/>
        <family val="1"/>
        <charset val="128"/>
      </rPr>
      <t>秋田看護福祉</t>
    </r>
  </si>
  <si>
    <r>
      <rPr>
        <sz val="10"/>
        <rFont val="ＭＳ 明朝"/>
        <family val="1"/>
        <charset val="128"/>
      </rPr>
      <t>白百合女子</t>
    </r>
  </si>
  <si>
    <r>
      <rPr>
        <sz val="10"/>
        <rFont val="ＭＳ 明朝"/>
        <family val="1"/>
        <charset val="128"/>
      </rPr>
      <t>日赤秋田看護</t>
    </r>
  </si>
  <si>
    <r>
      <rPr>
        <sz val="10"/>
        <rFont val="ＭＳ 明朝"/>
        <family val="1"/>
        <charset val="128"/>
      </rPr>
      <t>成蹊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</si>
  <si>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ノースアジア</t>
    </r>
    <phoneticPr fontId="22"/>
  </si>
  <si>
    <r>
      <rPr>
        <sz val="10"/>
        <rFont val="ＭＳ 明朝"/>
        <family val="1"/>
        <charset val="128"/>
      </rPr>
      <t>成城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</si>
  <si>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東北芸術工科</t>
    </r>
  </si>
  <si>
    <r>
      <rPr>
        <sz val="10"/>
        <rFont val="ＭＳ 明朝"/>
        <family val="1"/>
        <charset val="128"/>
      </rPr>
      <t>聖心女子</t>
    </r>
    <r>
      <rPr>
        <sz val="10"/>
        <rFont val="Century Schoolbook"/>
        <family val="1"/>
      </rPr>
      <t xml:space="preserve">   </t>
    </r>
  </si>
  <si>
    <r>
      <rPr>
        <sz val="10"/>
        <rFont val="ＭＳ 明朝"/>
        <family val="1"/>
        <charset val="128"/>
      </rPr>
      <t>東北公益文科</t>
    </r>
  </si>
  <si>
    <r>
      <rPr>
        <sz val="10"/>
        <rFont val="ＭＳ 明朝"/>
        <family val="1"/>
        <charset val="128"/>
      </rPr>
      <t>清泉女子</t>
    </r>
  </si>
  <si>
    <r>
      <rPr>
        <sz val="10"/>
        <rFont val="ＭＳ 明朝"/>
        <family val="1"/>
        <charset val="128"/>
      </rPr>
      <t>専修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</si>
  <si>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奥羽</t>
    </r>
  </si>
  <si>
    <r>
      <rPr>
        <sz val="10"/>
        <rFont val="ＭＳ 明朝"/>
        <family val="1"/>
        <charset val="128"/>
      </rPr>
      <t>創価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</si>
  <si>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大正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</si>
  <si>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大東文化</t>
    </r>
    <r>
      <rPr>
        <sz val="10"/>
        <rFont val="Century Schoolbook"/>
        <family val="1"/>
      </rPr>
      <t xml:space="preserve">      </t>
    </r>
  </si>
  <si>
    <r>
      <rPr>
        <sz val="10"/>
        <rFont val="ＭＳ 明朝"/>
        <family val="1"/>
        <charset val="128"/>
      </rPr>
      <t>高千穂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</si>
  <si>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流通経済</t>
    </r>
    <rPh sb="0" eb="2">
      <t>リュウツウ</t>
    </rPh>
    <rPh sb="2" eb="4">
      <t>ケイザイ</t>
    </rPh>
    <phoneticPr fontId="22"/>
  </si>
  <si>
    <r>
      <rPr>
        <sz val="10"/>
        <rFont val="ＭＳ 明朝"/>
        <family val="1"/>
        <charset val="128"/>
      </rPr>
      <t>拓殖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</si>
  <si>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多摩美術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</si>
  <si>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玉川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</si>
  <si>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中央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</si>
  <si>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津田塾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</si>
  <si>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帝京</t>
    </r>
    <r>
      <rPr>
        <sz val="10"/>
        <rFont val="Century Schoolbook"/>
        <family val="1"/>
      </rPr>
      <t xml:space="preserve">   </t>
    </r>
  </si>
  <si>
    <r>
      <rPr>
        <sz val="10"/>
        <rFont val="ＭＳ 明朝"/>
        <family val="1"/>
        <charset val="128"/>
      </rPr>
      <t>帝京科学</t>
    </r>
  </si>
  <si>
    <r>
      <rPr>
        <sz val="10"/>
        <rFont val="ＭＳ 明朝"/>
        <family val="1"/>
        <charset val="128"/>
      </rPr>
      <t>帝京平成</t>
    </r>
  </si>
  <si>
    <r>
      <rPr>
        <sz val="10"/>
        <rFont val="ＭＳ 明朝"/>
        <family val="1"/>
        <charset val="128"/>
      </rPr>
      <t>群馬医療福祉</t>
    </r>
    <rPh sb="0" eb="2">
      <t>グンマ</t>
    </rPh>
    <rPh sb="2" eb="4">
      <t>イリョウ</t>
    </rPh>
    <rPh sb="4" eb="6">
      <t>フクシ</t>
    </rPh>
    <phoneticPr fontId="22"/>
  </si>
  <si>
    <r>
      <rPr>
        <sz val="10"/>
        <rFont val="ＭＳ 明朝"/>
        <family val="1"/>
        <charset val="128"/>
      </rPr>
      <t>東海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</si>
  <si>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東京医科</t>
    </r>
    <rPh sb="2" eb="4">
      <t>イカ</t>
    </rPh>
    <phoneticPr fontId="22"/>
  </si>
  <si>
    <r>
      <rPr>
        <sz val="10"/>
        <rFont val="ＭＳ 明朝"/>
        <family val="1"/>
        <charset val="128"/>
      </rPr>
      <t>東京医療学院</t>
    </r>
    <rPh sb="0" eb="2">
      <t>トウキョウ</t>
    </rPh>
    <rPh sb="2" eb="4">
      <t>イリョウ</t>
    </rPh>
    <rPh sb="4" eb="6">
      <t>ガクイン</t>
    </rPh>
    <phoneticPr fontId="22"/>
  </si>
  <si>
    <r>
      <rPr>
        <sz val="10"/>
        <rFont val="ＭＳ 明朝"/>
        <family val="1"/>
        <charset val="128"/>
      </rPr>
      <t>東京医療保健</t>
    </r>
    <rPh sb="0" eb="2">
      <t>トウキョウ</t>
    </rPh>
    <rPh sb="2" eb="4">
      <t>イリョウ</t>
    </rPh>
    <rPh sb="4" eb="6">
      <t>ホケン</t>
    </rPh>
    <phoneticPr fontId="22"/>
  </si>
  <si>
    <r>
      <rPr>
        <sz val="10"/>
        <rFont val="ＭＳ 明朝"/>
        <family val="1"/>
        <charset val="128"/>
      </rPr>
      <t>東京家政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</si>
  <si>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東京家政学院</t>
    </r>
    <rPh sb="0" eb="2">
      <t>トウキョウ</t>
    </rPh>
    <rPh sb="2" eb="4">
      <t>カセイ</t>
    </rPh>
    <rPh sb="4" eb="6">
      <t>ガクイン</t>
    </rPh>
    <phoneticPr fontId="22"/>
  </si>
  <si>
    <r>
      <rPr>
        <sz val="10"/>
        <rFont val="ＭＳ 明朝"/>
        <family val="1"/>
        <charset val="128"/>
      </rPr>
      <t>東京経済</t>
    </r>
  </si>
  <si>
    <r>
      <rPr>
        <sz val="10"/>
        <rFont val="ＭＳ 明朝"/>
        <family val="1"/>
        <charset val="128"/>
      </rPr>
      <t>東京工科</t>
    </r>
  </si>
  <si>
    <r>
      <rPr>
        <sz val="10"/>
        <rFont val="ＭＳ 明朝"/>
        <family val="1"/>
        <charset val="128"/>
      </rPr>
      <t>東京女子</t>
    </r>
    <r>
      <rPr>
        <sz val="10"/>
        <rFont val="Century Schoolbook"/>
        <family val="1"/>
      </rPr>
      <t xml:space="preserve">      </t>
    </r>
  </si>
  <si>
    <r>
      <rPr>
        <sz val="10"/>
        <rFont val="ＭＳ 明朝"/>
        <family val="1"/>
        <charset val="128"/>
      </rPr>
      <t>東京女子体育</t>
    </r>
    <r>
      <rPr>
        <sz val="10"/>
        <rFont val="Century Schoolbook"/>
        <family val="1"/>
      </rPr>
      <t xml:space="preserve">     </t>
    </r>
  </si>
  <si>
    <r>
      <rPr>
        <sz val="10"/>
        <rFont val="ＭＳ 明朝"/>
        <family val="1"/>
        <charset val="128"/>
      </rPr>
      <t>東京電機</t>
    </r>
    <r>
      <rPr>
        <sz val="10"/>
        <rFont val="Century Schoolbook"/>
        <family val="1"/>
      </rPr>
      <t xml:space="preserve">   </t>
    </r>
  </si>
  <si>
    <r>
      <rPr>
        <sz val="10"/>
        <rFont val="ＭＳ 明朝"/>
        <family val="1"/>
        <charset val="128"/>
      </rPr>
      <t>東京都市</t>
    </r>
    <phoneticPr fontId="22"/>
  </si>
  <si>
    <r>
      <rPr>
        <sz val="10"/>
        <rFont val="ＭＳ 明朝"/>
        <family val="1"/>
        <charset val="128"/>
      </rPr>
      <t>東京農業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</si>
  <si>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東京福祉</t>
    </r>
  </si>
  <si>
    <r>
      <rPr>
        <sz val="10"/>
        <rFont val="ＭＳ 明朝"/>
        <family val="1"/>
        <charset val="128"/>
      </rPr>
      <t>東京未来</t>
    </r>
    <rPh sb="0" eb="2">
      <t>トウキョウ</t>
    </rPh>
    <rPh sb="2" eb="4">
      <t>ミライ</t>
    </rPh>
    <phoneticPr fontId="22"/>
  </si>
  <si>
    <r>
      <rPr>
        <sz val="10"/>
        <rFont val="ＭＳ 明朝"/>
        <family val="1"/>
        <charset val="128"/>
      </rPr>
      <t>東京薬科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</si>
  <si>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東京理科</t>
    </r>
    <r>
      <rPr>
        <sz val="10"/>
        <rFont val="Century Schoolbook"/>
        <family val="1"/>
      </rPr>
      <t xml:space="preserve">  </t>
    </r>
  </si>
  <si>
    <r>
      <rPr>
        <sz val="10"/>
        <rFont val="ＭＳ 明朝"/>
        <family val="1"/>
        <charset val="128"/>
      </rPr>
      <t>東邦</t>
    </r>
  </si>
  <si>
    <r>
      <rPr>
        <sz val="10"/>
        <rFont val="ＭＳ 明朝"/>
        <family val="1"/>
        <charset val="128"/>
      </rPr>
      <t>淑徳</t>
    </r>
    <rPh sb="0" eb="2">
      <t>シュクトク</t>
    </rPh>
    <phoneticPr fontId="22"/>
  </si>
  <si>
    <r>
      <rPr>
        <sz val="10"/>
        <rFont val="ＭＳ 明朝"/>
        <family val="1"/>
        <charset val="128"/>
      </rPr>
      <t>東洋</t>
    </r>
    <r>
      <rPr>
        <sz val="10"/>
        <rFont val="Century Schoolbook"/>
        <family val="1"/>
      </rPr>
      <t xml:space="preserve">            </t>
    </r>
  </si>
  <si>
    <r>
      <rPr>
        <sz val="10"/>
        <rFont val="ＭＳ 明朝"/>
        <family val="1"/>
        <charset val="128"/>
      </rPr>
      <t>二松学舎</t>
    </r>
    <r>
      <rPr>
        <sz val="10"/>
        <rFont val="Century Schoolbook"/>
        <family val="1"/>
      </rPr>
      <t xml:space="preserve">        </t>
    </r>
  </si>
  <si>
    <r>
      <rPr>
        <sz val="10"/>
        <rFont val="ＭＳ 明朝"/>
        <family val="1"/>
        <charset val="128"/>
      </rPr>
      <t>聖徳</t>
    </r>
  </si>
  <si>
    <r>
      <rPr>
        <sz val="10"/>
        <rFont val="ＭＳ 明朝"/>
        <family val="1"/>
        <charset val="128"/>
      </rPr>
      <t>日本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</si>
  <si>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日本社会事業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</si>
  <si>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日本女子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</si>
  <si>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関西</t>
    </r>
  </si>
  <si>
    <r>
      <rPr>
        <sz val="10"/>
        <rFont val="ＭＳ 明朝"/>
        <family val="1"/>
        <charset val="128"/>
      </rPr>
      <t>関西外国語</t>
    </r>
    <rPh sb="0" eb="2">
      <t>カンサイ</t>
    </rPh>
    <rPh sb="2" eb="5">
      <t>ガイコクゴ</t>
    </rPh>
    <phoneticPr fontId="22"/>
  </si>
  <si>
    <r>
      <rPr>
        <sz val="10"/>
        <rFont val="ＭＳ 明朝"/>
        <family val="1"/>
        <charset val="128"/>
      </rPr>
      <t>日本体育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</si>
  <si>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関西国際</t>
    </r>
  </si>
  <si>
    <r>
      <rPr>
        <sz val="10"/>
        <rFont val="ＭＳ 明朝"/>
        <family val="1"/>
        <charset val="128"/>
      </rPr>
      <t>文京学院</t>
    </r>
  </si>
  <si>
    <r>
      <rPr>
        <sz val="10"/>
        <rFont val="ＭＳ 明朝"/>
        <family val="1"/>
        <charset val="128"/>
      </rPr>
      <t>関西学院</t>
    </r>
  </si>
  <si>
    <r>
      <rPr>
        <sz val="10"/>
        <rFont val="ＭＳ 明朝"/>
        <family val="1"/>
        <charset val="128"/>
      </rPr>
      <t>法政</t>
    </r>
  </si>
  <si>
    <r>
      <rPr>
        <sz val="10"/>
        <rFont val="ＭＳ 明朝"/>
        <family val="1"/>
        <charset val="128"/>
      </rPr>
      <t>甲南</t>
    </r>
  </si>
  <si>
    <r>
      <rPr>
        <sz val="10"/>
        <rFont val="ＭＳ 明朝"/>
        <family val="1"/>
        <charset val="128"/>
      </rPr>
      <t>星薬科</t>
    </r>
  </si>
  <si>
    <r>
      <rPr>
        <sz val="10"/>
        <rFont val="ＭＳ 明朝"/>
        <family val="1"/>
        <charset val="128"/>
      </rPr>
      <t>武蔵</t>
    </r>
  </si>
  <si>
    <r>
      <rPr>
        <sz val="10"/>
        <rFont val="ＭＳ 明朝"/>
        <family val="1"/>
        <charset val="128"/>
      </rPr>
      <t>武蔵野</t>
    </r>
  </si>
  <si>
    <r>
      <rPr>
        <sz val="10"/>
        <rFont val="ＭＳ 明朝"/>
        <family val="1"/>
        <charset val="128"/>
      </rPr>
      <t>武蔵野美術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</si>
  <si>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明治</t>
    </r>
  </si>
  <si>
    <r>
      <rPr>
        <sz val="10"/>
        <rFont val="ＭＳ 明朝"/>
        <family val="1"/>
        <charset val="128"/>
      </rPr>
      <t>明治学院</t>
    </r>
  </si>
  <si>
    <r>
      <rPr>
        <sz val="10"/>
        <rFont val="ＭＳ 明朝"/>
        <family val="1"/>
        <charset val="128"/>
      </rPr>
      <t>明治薬科</t>
    </r>
  </si>
  <si>
    <r>
      <rPr>
        <sz val="12"/>
        <rFont val="ＭＳ 明朝"/>
        <family val="1"/>
        <charset val="128"/>
      </rPr>
      <t>《集計》</t>
    </r>
    <phoneticPr fontId="22"/>
  </si>
  <si>
    <r>
      <rPr>
        <sz val="10"/>
        <rFont val="ＭＳ 明朝"/>
        <family val="1"/>
        <charset val="128"/>
      </rPr>
      <t>明星</t>
    </r>
  </si>
  <si>
    <r>
      <rPr>
        <sz val="10"/>
        <rFont val="ＭＳ 明朝"/>
        <family val="1"/>
        <charset val="128"/>
      </rPr>
      <t>立教</t>
    </r>
  </si>
  <si>
    <r>
      <rPr>
        <sz val="10"/>
        <rFont val="ＭＳ 明朝"/>
        <family val="1"/>
        <charset val="128"/>
      </rPr>
      <t>立正</t>
    </r>
  </si>
  <si>
    <r>
      <rPr>
        <sz val="10"/>
        <rFont val="ＭＳ 明朝"/>
        <family val="1"/>
        <charset val="128"/>
      </rPr>
      <t>ルーテル学院</t>
    </r>
    <rPh sb="4" eb="6">
      <t>ガクイン</t>
    </rPh>
    <phoneticPr fontId="22"/>
  </si>
  <si>
    <r>
      <rPr>
        <sz val="10"/>
        <rFont val="ＭＳ 明朝"/>
        <family val="1"/>
        <charset val="128"/>
      </rPr>
      <t>国公私立管外大計</t>
    </r>
  </si>
  <si>
    <r>
      <rPr>
        <sz val="10"/>
        <rFont val="ＭＳ 明朝"/>
        <family val="1"/>
        <charset val="128"/>
      </rPr>
      <t>早稲田</t>
    </r>
    <r>
      <rPr>
        <sz val="10"/>
        <rFont val="Century Schoolbook"/>
        <family val="1"/>
      </rPr>
      <t xml:space="preserve">          </t>
    </r>
  </si>
  <si>
    <r>
      <rPr>
        <sz val="10"/>
        <rFont val="ＭＳ 明朝"/>
        <family val="1"/>
        <charset val="128"/>
      </rPr>
      <t>麻布</t>
    </r>
  </si>
  <si>
    <r>
      <rPr>
        <sz val="10"/>
        <rFont val="ＭＳ 明朝"/>
        <family val="1"/>
        <charset val="128"/>
      </rPr>
      <t>神奈川</t>
    </r>
    <r>
      <rPr>
        <sz val="10"/>
        <rFont val="Century Schoolbook"/>
        <family val="1"/>
      </rPr>
      <t xml:space="preserve">        </t>
    </r>
  </si>
  <si>
    <r>
      <rPr>
        <sz val="10"/>
        <rFont val="ＭＳ 明朝"/>
        <family val="1"/>
        <charset val="128"/>
      </rPr>
      <t>神奈川工科</t>
    </r>
  </si>
  <si>
    <r>
      <rPr>
        <sz val="10"/>
        <rFont val="ＭＳ 明朝"/>
        <family val="1"/>
        <charset val="128"/>
      </rPr>
      <t>鎌倉女子</t>
    </r>
  </si>
  <si>
    <r>
      <rPr>
        <sz val="10"/>
        <rFont val="ＭＳ 明朝"/>
        <family val="1"/>
        <charset val="128"/>
      </rPr>
      <t>関東学院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</si>
  <si>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短　　　大（公立）</t>
    </r>
  </si>
  <si>
    <r>
      <rPr>
        <sz val="10"/>
        <rFont val="ＭＳ 明朝"/>
        <family val="1"/>
        <charset val="128"/>
      </rPr>
      <t>相模女子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</si>
  <si>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短　　　大（私立）</t>
    </r>
  </si>
  <si>
    <r>
      <rPr>
        <sz val="10"/>
        <rFont val="ＭＳ 明朝"/>
        <family val="1"/>
        <charset val="128"/>
      </rPr>
      <t>松蔭</t>
    </r>
    <rPh sb="0" eb="2">
      <t>ショウイン</t>
    </rPh>
    <phoneticPr fontId="22"/>
  </si>
  <si>
    <r>
      <rPr>
        <sz val="10"/>
        <rFont val="ＭＳ 明朝"/>
        <family val="1"/>
        <charset val="128"/>
      </rPr>
      <t>短　　　大（管外）</t>
    </r>
  </si>
  <si>
    <r>
      <rPr>
        <sz val="10"/>
        <rFont val="ＭＳ 明朝"/>
        <family val="1"/>
        <charset val="128"/>
      </rPr>
      <t>女子美術</t>
    </r>
    <rPh sb="3" eb="4">
      <t>ジュツ</t>
    </rPh>
    <phoneticPr fontId="22"/>
  </si>
  <si>
    <r>
      <rPr>
        <sz val="10"/>
        <rFont val="ＭＳ 明朝"/>
        <family val="1"/>
        <charset val="128"/>
      </rPr>
      <t>昭和音楽</t>
    </r>
  </si>
  <si>
    <r>
      <rPr>
        <sz val="10"/>
        <rFont val="ＭＳ 明朝"/>
        <family val="1"/>
        <charset val="128"/>
      </rPr>
      <t>洗足学園音楽</t>
    </r>
  </si>
  <si>
    <r>
      <rPr>
        <sz val="10"/>
        <rFont val="ＭＳ 明朝"/>
        <family val="1"/>
        <charset val="128"/>
      </rPr>
      <t>鶴見</t>
    </r>
    <rPh sb="0" eb="2">
      <t>ツルミ</t>
    </rPh>
    <phoneticPr fontId="22"/>
  </si>
  <si>
    <r>
      <rPr>
        <sz val="10"/>
        <rFont val="ＭＳ 明朝"/>
        <family val="1"/>
        <charset val="128"/>
      </rPr>
      <t>桐蔭横浜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</si>
  <si>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東洋英和女学院</t>
    </r>
    <rPh sb="0" eb="2">
      <t>トウヨウ</t>
    </rPh>
    <rPh sb="2" eb="4">
      <t>エイワ</t>
    </rPh>
    <rPh sb="4" eb="7">
      <t>ジョガクイン</t>
    </rPh>
    <phoneticPr fontId="22"/>
  </si>
  <si>
    <r>
      <rPr>
        <sz val="10"/>
        <rFont val="ＭＳ 明朝"/>
        <family val="1"/>
        <charset val="128"/>
      </rPr>
      <t>フェリス女学院</t>
    </r>
    <r>
      <rPr>
        <sz val="10"/>
        <rFont val="Century Schoolbook"/>
        <family val="1"/>
      </rPr>
      <t xml:space="preserve"> </t>
    </r>
  </si>
  <si>
    <r>
      <rPr>
        <sz val="10"/>
        <rFont val="ＭＳ 明朝"/>
        <family val="1"/>
        <charset val="128"/>
      </rPr>
      <t>新潟医療福祉</t>
    </r>
  </si>
  <si>
    <r>
      <rPr>
        <sz val="10"/>
        <rFont val="ＭＳ 明朝"/>
        <family val="1"/>
        <charset val="128"/>
      </rPr>
      <t>新潟薬科</t>
    </r>
    <r>
      <rPr>
        <sz val="10"/>
        <rFont val="Century Schoolbook"/>
        <family val="1"/>
      </rPr>
      <t xml:space="preserve">        </t>
    </r>
  </si>
  <si>
    <r>
      <rPr>
        <sz val="10"/>
        <rFont val="ＭＳ 明朝"/>
        <family val="1"/>
        <charset val="128"/>
      </rPr>
      <t>金沢医科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</si>
  <si>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金沢工業</t>
    </r>
    <r>
      <rPr>
        <sz val="10"/>
        <rFont val="Century Schoolbook"/>
        <family val="1"/>
      </rPr>
      <t xml:space="preserve">       </t>
    </r>
  </si>
  <si>
    <r>
      <rPr>
        <sz val="10"/>
        <rFont val="ＭＳ 明朝"/>
        <family val="1"/>
        <charset val="128"/>
      </rPr>
      <t>愛知</t>
    </r>
  </si>
  <si>
    <r>
      <rPr>
        <sz val="10"/>
        <rFont val="ＭＳ 明朝"/>
        <family val="1"/>
        <charset val="128"/>
      </rPr>
      <t>愛知学院</t>
    </r>
    <r>
      <rPr>
        <sz val="10"/>
        <rFont val="Century Schoolbook"/>
        <family val="1"/>
      </rPr>
      <t xml:space="preserve">   </t>
    </r>
  </si>
  <si>
    <r>
      <rPr>
        <sz val="10"/>
        <rFont val="ＭＳ 明朝"/>
        <family val="1"/>
        <charset val="128"/>
      </rPr>
      <t>愛知工業</t>
    </r>
  </si>
  <si>
    <r>
      <rPr>
        <sz val="10"/>
        <rFont val="ＭＳ 明朝"/>
        <family val="1"/>
        <charset val="128"/>
      </rPr>
      <t>愛知淑徳</t>
    </r>
    <rPh sb="0" eb="2">
      <t>アイチ</t>
    </rPh>
    <rPh sb="2" eb="4">
      <t>シュクトク</t>
    </rPh>
    <phoneticPr fontId="22"/>
  </si>
  <si>
    <r>
      <rPr>
        <sz val="10"/>
        <rFont val="ＭＳ 明朝"/>
        <family val="1"/>
        <charset val="128"/>
      </rPr>
      <t>椙山女学園</t>
    </r>
    <phoneticPr fontId="22"/>
  </si>
  <si>
    <r>
      <rPr>
        <sz val="10"/>
        <rFont val="ＭＳ 明朝"/>
        <family val="1"/>
        <charset val="128"/>
      </rPr>
      <t>中京</t>
    </r>
  </si>
  <si>
    <r>
      <rPr>
        <sz val="10"/>
        <rFont val="ＭＳ 明朝"/>
        <family val="1"/>
        <charset val="128"/>
      </rPr>
      <t>中部</t>
    </r>
  </si>
  <si>
    <r>
      <rPr>
        <sz val="10"/>
        <rFont val="ＭＳ 明朝"/>
        <family val="1"/>
        <charset val="128"/>
      </rPr>
      <t>名古屋外国語</t>
    </r>
    <rPh sb="0" eb="3">
      <t>ナゴヤ</t>
    </rPh>
    <rPh sb="3" eb="6">
      <t>ガイコクゴ</t>
    </rPh>
    <phoneticPr fontId="22"/>
  </si>
  <si>
    <r>
      <rPr>
        <sz val="10"/>
        <rFont val="ＭＳ 明朝"/>
        <family val="1"/>
        <charset val="128"/>
      </rPr>
      <t>名古屋学芸</t>
    </r>
    <rPh sb="3" eb="5">
      <t>ガクゲイ</t>
    </rPh>
    <phoneticPr fontId="22"/>
  </si>
  <si>
    <r>
      <rPr>
        <sz val="10"/>
        <rFont val="ＭＳ 明朝"/>
        <family val="1"/>
        <charset val="128"/>
      </rPr>
      <t>日本福祉</t>
    </r>
    <rPh sb="0" eb="2">
      <t>ニホン</t>
    </rPh>
    <rPh sb="2" eb="4">
      <t>フクシ</t>
    </rPh>
    <phoneticPr fontId="22"/>
  </si>
  <si>
    <r>
      <rPr>
        <sz val="10"/>
        <rFont val="ＭＳ 明朝"/>
        <family val="1"/>
        <charset val="128"/>
      </rPr>
      <t>藤田保健衛生</t>
    </r>
  </si>
  <si>
    <r>
      <rPr>
        <sz val="10"/>
        <rFont val="ＭＳ 明朝"/>
        <family val="1"/>
        <charset val="128"/>
      </rPr>
      <t>名城</t>
    </r>
  </si>
  <si>
    <r>
      <rPr>
        <sz val="10"/>
        <rFont val="ＭＳ 明朝"/>
        <family val="1"/>
        <charset val="128"/>
      </rPr>
      <t>鈴鹿医療科学</t>
    </r>
    <r>
      <rPr>
        <sz val="10"/>
        <rFont val="Century Schoolbook"/>
        <family val="1"/>
      </rPr>
      <t xml:space="preserve">    </t>
    </r>
  </si>
  <si>
    <r>
      <rPr>
        <sz val="10"/>
        <rFont val="ＭＳ 明朝"/>
        <family val="1"/>
        <charset val="128"/>
      </rPr>
      <t>大谷</t>
    </r>
  </si>
  <si>
    <r>
      <rPr>
        <sz val="10"/>
        <rFont val="ＭＳ 明朝"/>
        <family val="1"/>
        <charset val="128"/>
      </rPr>
      <t>京都医療科学</t>
    </r>
  </si>
  <si>
    <r>
      <rPr>
        <sz val="10"/>
        <rFont val="ＭＳ 明朝"/>
        <family val="1"/>
        <charset val="128"/>
      </rPr>
      <t>京都外国語</t>
    </r>
  </si>
  <si>
    <r>
      <rPr>
        <sz val="10"/>
        <rFont val="ＭＳ 明朝"/>
        <family val="1"/>
        <charset val="128"/>
      </rPr>
      <t>京都学園</t>
    </r>
  </si>
  <si>
    <r>
      <rPr>
        <sz val="10"/>
        <rFont val="ＭＳ 明朝"/>
        <family val="1"/>
        <charset val="128"/>
      </rPr>
      <t>京都産業</t>
    </r>
  </si>
  <si>
    <r>
      <rPr>
        <sz val="10"/>
        <rFont val="ＭＳ 明朝"/>
        <family val="1"/>
        <charset val="128"/>
      </rPr>
      <t>京都女子</t>
    </r>
  </si>
  <si>
    <r>
      <rPr>
        <sz val="10"/>
        <rFont val="ＭＳ 明朝"/>
        <family val="1"/>
        <charset val="128"/>
      </rPr>
      <t>京都精華</t>
    </r>
  </si>
  <si>
    <r>
      <rPr>
        <sz val="10"/>
        <rFont val="ＭＳ 明朝"/>
        <family val="1"/>
        <charset val="128"/>
      </rPr>
      <t>京都造形芸術</t>
    </r>
  </si>
  <si>
    <r>
      <rPr>
        <sz val="10"/>
        <rFont val="ＭＳ 明朝"/>
        <family val="1"/>
        <charset val="128"/>
      </rPr>
      <t>京都橘</t>
    </r>
  </si>
  <si>
    <r>
      <rPr>
        <sz val="10"/>
        <rFont val="ＭＳ 明朝"/>
        <family val="1"/>
        <charset val="128"/>
      </rPr>
      <t>京都ノートルダム女子</t>
    </r>
  </si>
  <si>
    <r>
      <rPr>
        <sz val="10"/>
        <rFont val="ＭＳ 明朝"/>
        <family val="1"/>
        <charset val="128"/>
      </rPr>
      <t>京都文教</t>
    </r>
  </si>
  <si>
    <r>
      <rPr>
        <sz val="10"/>
        <rFont val="ＭＳ 明朝"/>
        <family val="1"/>
        <charset val="128"/>
      </rPr>
      <t>同志社</t>
    </r>
  </si>
  <si>
    <r>
      <rPr>
        <sz val="10"/>
        <rFont val="ＭＳ 明朝"/>
        <family val="1"/>
        <charset val="128"/>
      </rPr>
      <t>佛教</t>
    </r>
  </si>
  <si>
    <r>
      <rPr>
        <sz val="10"/>
        <rFont val="ＭＳ 明朝"/>
        <family val="1"/>
        <charset val="128"/>
      </rPr>
      <t>立命館</t>
    </r>
  </si>
  <si>
    <r>
      <rPr>
        <sz val="10"/>
        <rFont val="ＭＳ 明朝"/>
        <family val="1"/>
        <charset val="128"/>
      </rPr>
      <t>龍谷</t>
    </r>
  </si>
  <si>
    <t>現役</t>
    <rPh sb="0" eb="2">
      <t>ゲンエキ</t>
    </rPh>
    <phoneticPr fontId="22"/>
  </si>
  <si>
    <t>会津大短大部　</t>
  </si>
  <si>
    <t>国学院北海道短</t>
  </si>
  <si>
    <t>弘前医療福祉短</t>
  </si>
  <si>
    <t>仙台青葉学院短</t>
  </si>
  <si>
    <t>東北生活文化短</t>
  </si>
  <si>
    <t>秋田職能短大　</t>
  </si>
  <si>
    <t>H27</t>
    <phoneticPr fontId="22"/>
  </si>
  <si>
    <t>H26</t>
    <phoneticPr fontId="22"/>
  </si>
  <si>
    <t>帝京短　　　　</t>
  </si>
  <si>
    <t>H25</t>
    <phoneticPr fontId="22"/>
  </si>
  <si>
    <t>山形県米沢女短</t>
    <rPh sb="0" eb="2">
      <t>ヤマガタ</t>
    </rPh>
    <rPh sb="2" eb="3">
      <t>ケン</t>
    </rPh>
    <rPh sb="3" eb="5">
      <t>ヨネザワ</t>
    </rPh>
    <rPh sb="5" eb="6">
      <t>オンナ</t>
    </rPh>
    <rPh sb="6" eb="7">
      <t>タン</t>
    </rPh>
    <phoneticPr fontId="5"/>
  </si>
  <si>
    <t>山野美容芸術短</t>
  </si>
  <si>
    <t>秋田職能短大</t>
    <rPh sb="0" eb="2">
      <t>アキタ</t>
    </rPh>
    <rPh sb="2" eb="4">
      <t>ショクノウ</t>
    </rPh>
    <rPh sb="4" eb="6">
      <t>タンダイ</t>
    </rPh>
    <phoneticPr fontId="5"/>
  </si>
  <si>
    <t>職業能力開発大学校秋田校</t>
    <rPh sb="0" eb="2">
      <t>ショクギョウ</t>
    </rPh>
    <rPh sb="2" eb="4">
      <t>ノウリョク</t>
    </rPh>
    <rPh sb="4" eb="6">
      <t>カイハツ</t>
    </rPh>
    <rPh sb="6" eb="9">
      <t>ダイガッコウ</t>
    </rPh>
    <rPh sb="9" eb="11">
      <t>アキタ</t>
    </rPh>
    <rPh sb="11" eb="12">
      <t>コウ</t>
    </rPh>
    <phoneticPr fontId="5"/>
  </si>
  <si>
    <t>大館市職員</t>
    <phoneticPr fontId="35"/>
  </si>
  <si>
    <t>税務職員</t>
    <phoneticPr fontId="35"/>
  </si>
  <si>
    <t>東京都職員</t>
    <rPh sb="0" eb="3">
      <t>トウキョウト</t>
    </rPh>
    <rPh sb="3" eb="5">
      <t>ショクイン</t>
    </rPh>
    <phoneticPr fontId="35"/>
  </si>
  <si>
    <t>税務職員</t>
    <rPh sb="0" eb="2">
      <t>ゼイム</t>
    </rPh>
    <rPh sb="2" eb="4">
      <t>ショクイン</t>
    </rPh>
    <phoneticPr fontId="35"/>
  </si>
  <si>
    <t>国家公務員</t>
    <rPh sb="0" eb="2">
      <t>コッカ</t>
    </rPh>
    <rPh sb="2" eb="5">
      <t>コウムイン</t>
    </rPh>
    <phoneticPr fontId="35"/>
  </si>
  <si>
    <t>小坂町役場</t>
    <rPh sb="0" eb="3">
      <t>コサカマチ</t>
    </rPh>
    <rPh sb="3" eb="5">
      <t>ヤクバ</t>
    </rPh>
    <phoneticPr fontId="35"/>
  </si>
  <si>
    <t>北秋田市役所</t>
    <rPh sb="0" eb="3">
      <t>キタアキタ</t>
    </rPh>
    <rPh sb="3" eb="6">
      <t>シヤクショ</t>
    </rPh>
    <phoneticPr fontId="35"/>
  </si>
  <si>
    <t>H28</t>
    <phoneticPr fontId="22"/>
  </si>
  <si>
    <t>北秋田市役所</t>
    <phoneticPr fontId="35"/>
  </si>
  <si>
    <t>小坂町役場</t>
    <phoneticPr fontId="35"/>
  </si>
  <si>
    <t>会計検査院</t>
    <phoneticPr fontId="35"/>
  </si>
  <si>
    <t>税務大学校東京研修所</t>
    <phoneticPr fontId="35"/>
  </si>
  <si>
    <t>東京都庁</t>
    <phoneticPr fontId="35"/>
  </si>
  <si>
    <t>仙台国税局</t>
    <phoneticPr fontId="35"/>
  </si>
  <si>
    <t>大館市役所</t>
    <phoneticPr fontId="35"/>
  </si>
  <si>
    <t>東光鉄工株式会社</t>
  </si>
  <si>
    <t>中央学院</t>
    <rPh sb="0" eb="2">
      <t>チュウオウ</t>
    </rPh>
    <rPh sb="2" eb="4">
      <t>ガクイン</t>
    </rPh>
    <phoneticPr fontId="22"/>
  </si>
  <si>
    <t>東京成徳</t>
    <rPh sb="2" eb="4">
      <t>セイトク</t>
    </rPh>
    <phoneticPr fontId="22"/>
  </si>
  <si>
    <t>埼玉工業</t>
    <rPh sb="0" eb="2">
      <t>サイタマ</t>
    </rPh>
    <rPh sb="2" eb="4">
      <t>コウギョウ</t>
    </rPh>
    <phoneticPr fontId="22"/>
  </si>
  <si>
    <t xml:space="preserve">城西         </t>
  </si>
  <si>
    <t>共栄</t>
    <rPh sb="0" eb="2">
      <t>キョウエイ</t>
    </rPh>
    <phoneticPr fontId="22"/>
  </si>
  <si>
    <t>長崎</t>
    <rPh sb="0" eb="2">
      <t>ナガサキ</t>
    </rPh>
    <phoneticPr fontId="22"/>
  </si>
  <si>
    <t>東北医科薬科</t>
    <rPh sb="2" eb="4">
      <t>イカ</t>
    </rPh>
    <rPh sb="4" eb="6">
      <t>ヤッカ</t>
    </rPh>
    <phoneticPr fontId="22"/>
  </si>
  <si>
    <t>足利</t>
  </si>
  <si>
    <t>上武</t>
  </si>
  <si>
    <t>群馬パース</t>
  </si>
  <si>
    <t>高崎健康福祉</t>
  </si>
  <si>
    <t>埼玉学園</t>
    <rPh sb="0" eb="2">
      <t>サイタマ</t>
    </rPh>
    <rPh sb="2" eb="4">
      <t>ガクエン</t>
    </rPh>
    <phoneticPr fontId="22"/>
  </si>
  <si>
    <t>つくば国際</t>
  </si>
  <si>
    <t>国際医療福祉</t>
  </si>
  <si>
    <t xml:space="preserve">自治医科 </t>
  </si>
  <si>
    <t>獨協医科</t>
  </si>
  <si>
    <t>白鴎</t>
  </si>
  <si>
    <t>東京国際</t>
  </si>
  <si>
    <t xml:space="preserve">獨協         </t>
  </si>
  <si>
    <t>日本医療科学</t>
  </si>
  <si>
    <t xml:space="preserve">文教           </t>
  </si>
  <si>
    <t xml:space="preserve">神田外語      </t>
  </si>
  <si>
    <t>国際武道</t>
  </si>
  <si>
    <t>秀明</t>
  </si>
  <si>
    <t>城西国際</t>
  </si>
  <si>
    <t>了徳寺</t>
    <rPh sb="0" eb="3">
      <t>リョウトクジ</t>
    </rPh>
    <phoneticPr fontId="22"/>
  </si>
  <si>
    <t>福岡</t>
    <rPh sb="0" eb="2">
      <t>フクオカ</t>
    </rPh>
    <phoneticPr fontId="22"/>
  </si>
  <si>
    <t>福山</t>
    <rPh sb="0" eb="2">
      <t>フクヤマ</t>
    </rPh>
    <phoneticPr fontId="22"/>
  </si>
  <si>
    <t>酪農学園</t>
  </si>
  <si>
    <t>青森</t>
  </si>
  <si>
    <t>東北女子</t>
  </si>
  <si>
    <t xml:space="preserve">八戸工業   </t>
  </si>
  <si>
    <t>八戸学院</t>
    <rPh sb="0" eb="2">
      <t>ハチノヘ</t>
    </rPh>
    <rPh sb="2" eb="4">
      <t>ガクイン</t>
    </rPh>
    <phoneticPr fontId="22"/>
  </si>
  <si>
    <t>H30</t>
    <phoneticPr fontId="22"/>
  </si>
  <si>
    <t>秋田職業能力開発短期大</t>
    <rPh sb="0" eb="2">
      <t>アキタ</t>
    </rPh>
    <rPh sb="2" eb="4">
      <t>ショクギョウ</t>
    </rPh>
    <rPh sb="4" eb="6">
      <t>ノウリョク</t>
    </rPh>
    <rPh sb="6" eb="8">
      <t>カイハツ</t>
    </rPh>
    <rPh sb="8" eb="10">
      <t>タンキ</t>
    </rPh>
    <rPh sb="10" eb="11">
      <t>ダイ</t>
    </rPh>
    <phoneticPr fontId="3"/>
  </si>
  <si>
    <t>H29</t>
    <phoneticPr fontId="22"/>
  </si>
  <si>
    <t>H28</t>
    <phoneticPr fontId="22"/>
  </si>
  <si>
    <t>三重短</t>
  </si>
  <si>
    <t>青森中央短</t>
  </si>
  <si>
    <t>上智大短大部</t>
  </si>
  <si>
    <t>税務職員</t>
    <phoneticPr fontId="35"/>
  </si>
  <si>
    <t>大館市職員</t>
    <phoneticPr fontId="35"/>
  </si>
  <si>
    <t>東光鉄工株式会社</t>
    <phoneticPr fontId="35"/>
  </si>
  <si>
    <t>鎌倉女大短大部</t>
  </si>
  <si>
    <t>東京家政大短大</t>
  </si>
  <si>
    <t>東北文教大短大</t>
  </si>
  <si>
    <t>東北女短　　　</t>
  </si>
  <si>
    <t>静岡県大短大部</t>
  </si>
  <si>
    <t>岩手県職員</t>
    <rPh sb="0" eb="3">
      <t>イワテケン</t>
    </rPh>
    <rPh sb="3" eb="5">
      <t>ショクイン</t>
    </rPh>
    <phoneticPr fontId="42"/>
  </si>
  <si>
    <t>税務職員</t>
    <rPh sb="0" eb="2">
      <t>ゼイム</t>
    </rPh>
    <rPh sb="2" eb="4">
      <t>ショクイン</t>
    </rPh>
    <phoneticPr fontId="42"/>
  </si>
  <si>
    <t>長崎造園</t>
    <rPh sb="0" eb="2">
      <t>ナガサキ</t>
    </rPh>
    <rPh sb="2" eb="4">
      <t>ゾウエン</t>
    </rPh>
    <phoneticPr fontId="42"/>
  </si>
  <si>
    <t>大館市職員</t>
    <rPh sb="0" eb="3">
      <t>オオダテシ</t>
    </rPh>
    <rPh sb="3" eb="5">
      <t>ショクイン</t>
    </rPh>
    <phoneticPr fontId="42"/>
  </si>
  <si>
    <t>大館市消防</t>
    <rPh sb="0" eb="3">
      <t>オオダテシ</t>
    </rPh>
    <rPh sb="3" eb="5">
      <t>ショウボウ</t>
    </rPh>
    <phoneticPr fontId="42"/>
  </si>
  <si>
    <t>仙台市消防</t>
    <rPh sb="0" eb="3">
      <t>センダイシ</t>
    </rPh>
    <rPh sb="3" eb="5">
      <t>ショウボウ</t>
    </rPh>
    <phoneticPr fontId="42"/>
  </si>
  <si>
    <t>自衛官候補生</t>
  </si>
  <si>
    <t>大館市職員</t>
  </si>
  <si>
    <t>アイアース株式会社</t>
  </si>
  <si>
    <t>秋田県職員（能代支援学校）</t>
  </si>
  <si>
    <t>秋田県職員（男鹿海洋高校）</t>
  </si>
  <si>
    <t>秋田職能短大</t>
  </si>
  <si>
    <t>青森職能短大</t>
  </si>
  <si>
    <t>岩手県大宮古短</t>
    <phoneticPr fontId="22"/>
  </si>
  <si>
    <t>平成31年度</t>
    <rPh sb="0" eb="2">
      <t>ヘイセイ</t>
    </rPh>
    <rPh sb="4" eb="6">
      <t>ネンド</t>
    </rPh>
    <phoneticPr fontId="22"/>
  </si>
  <si>
    <t>諏訪東京理科</t>
    <rPh sb="0" eb="2">
      <t>スワ</t>
    </rPh>
    <rPh sb="2" eb="4">
      <t>トウキョウ</t>
    </rPh>
    <rPh sb="4" eb="6">
      <t>リカ</t>
    </rPh>
    <phoneticPr fontId="22"/>
  </si>
  <si>
    <t>日本医療</t>
    <phoneticPr fontId="22"/>
  </si>
  <si>
    <t>千歳リハビリ</t>
    <rPh sb="0" eb="2">
      <t>チトセ</t>
    </rPh>
    <phoneticPr fontId="22"/>
  </si>
  <si>
    <t>新潟工科</t>
    <rPh sb="2" eb="4">
      <t>コウカ</t>
    </rPh>
    <phoneticPr fontId="22"/>
  </si>
  <si>
    <t>金沢星稜</t>
    <rPh sb="0" eb="2">
      <t>カナザワ</t>
    </rPh>
    <rPh sb="2" eb="4">
      <t>セイリョウ</t>
    </rPh>
    <phoneticPr fontId="22"/>
  </si>
  <si>
    <t>東海学園</t>
    <rPh sb="0" eb="2">
      <t>トウカイ</t>
    </rPh>
    <rPh sb="2" eb="4">
      <t>ガクエン</t>
    </rPh>
    <phoneticPr fontId="22"/>
  </si>
  <si>
    <t>岡山理科</t>
    <rPh sb="0" eb="2">
      <t>オカヤマ</t>
    </rPh>
    <rPh sb="2" eb="4">
      <t>リカ</t>
    </rPh>
    <phoneticPr fontId="22"/>
  </si>
  <si>
    <t>埼玉医科</t>
    <rPh sb="0" eb="2">
      <t>サイタマ</t>
    </rPh>
    <rPh sb="2" eb="4">
      <t>イカ</t>
    </rPh>
    <phoneticPr fontId="22"/>
  </si>
  <si>
    <r>
      <rPr>
        <sz val="9"/>
        <rFont val="ＭＳ 明朝"/>
        <family val="1"/>
        <charset val="128"/>
      </rPr>
      <t>＜</t>
    </r>
    <r>
      <rPr>
        <sz val="9"/>
        <rFont val="ＭＳ 明朝"/>
        <family val="1"/>
        <charset val="128"/>
      </rPr>
      <t>主な短大進学先＞　　　</t>
    </r>
    <phoneticPr fontId="22"/>
  </si>
  <si>
    <r>
      <rPr>
        <sz val="10"/>
        <rFont val="ＭＳ 明朝"/>
        <family val="1"/>
        <charset val="128"/>
      </rPr>
      <t>＜</t>
    </r>
    <r>
      <rPr>
        <sz val="10"/>
        <rFont val="ＭＳ 明朝"/>
        <family val="1"/>
        <charset val="128"/>
      </rPr>
      <t>主な就職先＞　　　　　</t>
    </r>
    <phoneticPr fontId="22"/>
  </si>
  <si>
    <r>
      <t>H3</t>
    </r>
    <r>
      <rPr>
        <sz val="14"/>
        <rFont val="ＭＳ Ｐ明朝"/>
        <family val="1"/>
        <charset val="128"/>
      </rPr>
      <t>１</t>
    </r>
    <phoneticPr fontId="22"/>
  </si>
  <si>
    <t>H31</t>
    <phoneticPr fontId="22"/>
  </si>
  <si>
    <t>（株）ニプロ</t>
    <rPh sb="1" eb="2">
      <t>カブ</t>
    </rPh>
    <phoneticPr fontId="4"/>
  </si>
  <si>
    <t>岩手県職員一般事務</t>
    <rPh sb="0" eb="2">
      <t>イワテ</t>
    </rPh>
    <rPh sb="2" eb="5">
      <t>ケンショクイン</t>
    </rPh>
    <rPh sb="5" eb="7">
      <t>イッパン</t>
    </rPh>
    <rPh sb="7" eb="9">
      <t>ジム</t>
    </rPh>
    <phoneticPr fontId="4"/>
  </si>
  <si>
    <t>大館市役所初級行政事務</t>
    <rPh sb="0" eb="3">
      <t>オオダテシ</t>
    </rPh>
    <rPh sb="3" eb="5">
      <t>ヤクショ</t>
    </rPh>
    <rPh sb="5" eb="7">
      <t>ショキュウ</t>
    </rPh>
    <rPh sb="7" eb="9">
      <t>ギョウセイ</t>
    </rPh>
    <rPh sb="9" eb="11">
      <t>ジム</t>
    </rPh>
    <phoneticPr fontId="4"/>
  </si>
  <si>
    <t>警視庁</t>
    <rPh sb="0" eb="3">
      <t>ケイシチョウ</t>
    </rPh>
    <phoneticPr fontId="4"/>
  </si>
  <si>
    <r>
      <rPr>
        <b/>
        <sz val="16"/>
        <rFont val="ＭＳ Ｐ明朝"/>
        <family val="1"/>
        <charset val="128"/>
      </rPr>
      <t>過去</t>
    </r>
    <r>
      <rPr>
        <b/>
        <sz val="16"/>
        <rFont val="Century Schoolbook"/>
        <family val="1"/>
      </rPr>
      <t>3</t>
    </r>
    <r>
      <rPr>
        <b/>
        <sz val="16"/>
        <rFont val="ＭＳ Ｐ明朝"/>
        <family val="1"/>
        <charset val="128"/>
      </rPr>
      <t>年間の合格・進学状況</t>
    </r>
    <phoneticPr fontId="22"/>
  </si>
  <si>
    <t>（５）進路状況</t>
    <rPh sb="3" eb="5">
      <t>シンロ</t>
    </rPh>
    <rPh sb="5" eb="7">
      <t>ジョウキョウ</t>
    </rPh>
    <phoneticPr fontId="22"/>
  </si>
  <si>
    <r>
      <rPr>
        <sz val="10"/>
        <rFont val="ＭＳ Ｐ明朝"/>
        <family val="1"/>
        <charset val="128"/>
      </rPr>
      <t>鳥取環境</t>
    </r>
    <rPh sb="0" eb="2">
      <t>トットリ</t>
    </rPh>
    <rPh sb="2" eb="4">
      <t>カンキョウ</t>
    </rPh>
    <phoneticPr fontId="22"/>
  </si>
  <si>
    <t>医療創生</t>
    <rPh sb="0" eb="2">
      <t>イリョウ</t>
    </rPh>
    <rPh sb="2" eb="4">
      <t>ソウセイ</t>
    </rPh>
    <phoneticPr fontId="22"/>
  </si>
  <si>
    <t>北海道文教</t>
    <rPh sb="3" eb="5">
      <t>ブンキョウ</t>
    </rPh>
    <phoneticPr fontId="22"/>
  </si>
  <si>
    <t>岩手保健医療</t>
    <rPh sb="0" eb="2">
      <t>イワテ</t>
    </rPh>
    <rPh sb="2" eb="4">
      <t>ホケン</t>
    </rPh>
    <rPh sb="4" eb="6">
      <t>イリョウ</t>
    </rPh>
    <phoneticPr fontId="22"/>
  </si>
  <si>
    <t>西武文理</t>
    <rPh sb="0" eb="2">
      <t>セイブ</t>
    </rPh>
    <rPh sb="2" eb="4">
      <t>ブンリ</t>
    </rPh>
    <phoneticPr fontId="22"/>
  </si>
  <si>
    <t>敬愛</t>
    <rPh sb="0" eb="2">
      <t>ケイアイ</t>
    </rPh>
    <phoneticPr fontId="22"/>
  </si>
  <si>
    <t>東日本国際</t>
    <rPh sb="0" eb="3">
      <t>ヒガシニホン</t>
    </rPh>
    <rPh sb="3" eb="5">
      <t>コクサイ</t>
    </rPh>
    <phoneticPr fontId="22"/>
  </si>
  <si>
    <t>日本工業</t>
    <rPh sb="0" eb="2">
      <t>ニホン</t>
    </rPh>
    <rPh sb="2" eb="4">
      <t>コウギョウ</t>
    </rPh>
    <phoneticPr fontId="22"/>
  </si>
  <si>
    <t>日本文化</t>
    <rPh sb="0" eb="2">
      <t>ニホン</t>
    </rPh>
    <rPh sb="2" eb="4">
      <t>ブンカ</t>
    </rPh>
    <phoneticPr fontId="22"/>
  </si>
  <si>
    <t>東京工芸</t>
    <rPh sb="0" eb="2">
      <t>トウキョウ</t>
    </rPh>
    <rPh sb="2" eb="4">
      <t>コウゲイ</t>
    </rPh>
    <phoneticPr fontId="22"/>
  </si>
  <si>
    <t>湘南鎌倉医療</t>
    <rPh sb="0" eb="6">
      <t>ショウナンカマクライリョウ</t>
    </rPh>
    <phoneticPr fontId="22"/>
  </si>
  <si>
    <t>新潟食料農業</t>
    <rPh sb="0" eb="2">
      <t>ニイガタ</t>
    </rPh>
    <rPh sb="2" eb="4">
      <t>ショクリョウ</t>
    </rPh>
    <rPh sb="4" eb="6">
      <t>ノウギョウ</t>
    </rPh>
    <phoneticPr fontId="22"/>
  </si>
  <si>
    <t>大阪芸術</t>
    <rPh sb="0" eb="2">
      <t>オオサカ</t>
    </rPh>
    <rPh sb="2" eb="4">
      <t>ゲイジュツ</t>
    </rPh>
    <phoneticPr fontId="22"/>
  </si>
  <si>
    <t>令和２年度</t>
    <rPh sb="0" eb="2">
      <t>レイワ</t>
    </rPh>
    <rPh sb="3" eb="5">
      <t>ネンド</t>
    </rPh>
    <rPh sb="4" eb="5">
      <t>ド</t>
    </rPh>
    <phoneticPr fontId="22"/>
  </si>
  <si>
    <t>令和３年度</t>
    <rPh sb="0" eb="2">
      <t>レイワ</t>
    </rPh>
    <rPh sb="3" eb="5">
      <t>ネンド</t>
    </rPh>
    <rPh sb="4" eb="5">
      <t>ド</t>
    </rPh>
    <phoneticPr fontId="22"/>
  </si>
  <si>
    <t>福岡女子</t>
    <rPh sb="0" eb="2">
      <t>フクオカ</t>
    </rPh>
    <rPh sb="2" eb="4">
      <t>ジョシ</t>
    </rPh>
    <phoneticPr fontId="22"/>
  </si>
  <si>
    <r>
      <t xml:space="preserve"> </t>
    </r>
    <r>
      <rPr>
        <sz val="10"/>
        <rFont val="ＭＳ 明朝"/>
        <family val="1"/>
        <charset val="128"/>
      </rPr>
      <t>秋田（理工）</t>
    </r>
    <rPh sb="1" eb="3">
      <t>アキタ</t>
    </rPh>
    <rPh sb="4" eb="6">
      <t>リコウ</t>
    </rPh>
    <phoneticPr fontId="22"/>
  </si>
  <si>
    <t>北陸</t>
    <rPh sb="0" eb="2">
      <t>ホクリク</t>
    </rPh>
    <phoneticPr fontId="22"/>
  </si>
  <si>
    <t>山梨学院</t>
    <rPh sb="0" eb="2">
      <t>ヤマナシ</t>
    </rPh>
    <rPh sb="2" eb="4">
      <t>ガクイン</t>
    </rPh>
    <phoneticPr fontId="22"/>
  </si>
  <si>
    <t>広島国際</t>
    <rPh sb="0" eb="2">
      <t>ヒロシマ</t>
    </rPh>
    <rPh sb="2" eb="4">
      <t>コクサイ</t>
    </rPh>
    <phoneticPr fontId="22"/>
  </si>
  <si>
    <t>女子栄養</t>
    <rPh sb="0" eb="2">
      <t>ジョシ</t>
    </rPh>
    <rPh sb="2" eb="4">
      <t>エイヨウ</t>
    </rPh>
    <phoneticPr fontId="22"/>
  </si>
  <si>
    <t>駿河台</t>
    <rPh sb="0" eb="3">
      <t>スルガダイ</t>
    </rPh>
    <phoneticPr fontId="22"/>
  </si>
  <si>
    <t>日本保健医療</t>
    <rPh sb="0" eb="2">
      <t>ニホン</t>
    </rPh>
    <rPh sb="2" eb="4">
      <t>ホケン</t>
    </rPh>
    <rPh sb="4" eb="6">
      <t>イリョウ</t>
    </rPh>
    <phoneticPr fontId="22"/>
  </si>
  <si>
    <t>日本薬科</t>
    <rPh sb="0" eb="2">
      <t>ニホン</t>
    </rPh>
    <rPh sb="2" eb="4">
      <t>ヤッカ</t>
    </rPh>
    <phoneticPr fontId="22"/>
  </si>
  <si>
    <t>東京造形</t>
    <rPh sb="2" eb="4">
      <t>ゾウケイ</t>
    </rPh>
    <phoneticPr fontId="22"/>
  </si>
  <si>
    <r>
      <rPr>
        <sz val="10"/>
        <rFont val="ＭＳ Ｐ明朝"/>
        <family val="1"/>
        <charset val="128"/>
      </rPr>
      <t>平成</t>
    </r>
    <r>
      <rPr>
        <sz val="10"/>
        <rFont val="Century Schoolbook"/>
        <family val="1"/>
      </rPr>
      <t>31</t>
    </r>
    <r>
      <rPr>
        <sz val="10"/>
        <rFont val="ＭＳ Ｐ明朝"/>
        <family val="1"/>
        <charset val="128"/>
      </rPr>
      <t>年度</t>
    </r>
    <phoneticPr fontId="22"/>
  </si>
  <si>
    <r>
      <rPr>
        <sz val="10"/>
        <rFont val="ＭＳ 明朝"/>
        <family val="1"/>
        <charset val="128"/>
      </rPr>
      <t>％</t>
    </r>
  </si>
  <si>
    <r>
      <t>令和</t>
    </r>
    <r>
      <rPr>
        <sz val="10"/>
        <rFont val="Century Schoolbook"/>
        <family val="1"/>
      </rPr>
      <t>2</t>
    </r>
    <r>
      <rPr>
        <sz val="10"/>
        <rFont val="ＭＳ 明朝"/>
        <family val="1"/>
        <charset val="128"/>
      </rPr>
      <t>年度</t>
    </r>
    <rPh sb="0" eb="2">
      <t>レイワ</t>
    </rPh>
    <rPh sb="3" eb="5">
      <t>ネンド</t>
    </rPh>
    <phoneticPr fontId="22"/>
  </si>
  <si>
    <r>
      <t>令和</t>
    </r>
    <r>
      <rPr>
        <sz val="10"/>
        <rFont val="Century Schoolbook"/>
        <family val="1"/>
      </rPr>
      <t>3</t>
    </r>
    <r>
      <rPr>
        <sz val="10"/>
        <rFont val="ＭＳ 明朝"/>
        <family val="1"/>
        <charset val="128"/>
      </rPr>
      <t>年度</t>
    </r>
    <rPh sb="0" eb="2">
      <t>レイワ</t>
    </rPh>
    <rPh sb="3" eb="5">
      <t>ネンド</t>
    </rPh>
    <phoneticPr fontId="22"/>
  </si>
  <si>
    <r>
      <rPr>
        <sz val="10"/>
        <rFont val="ＭＳ 明朝"/>
        <family val="1"/>
        <charset val="128"/>
      </rPr>
      <t>合　　格</t>
    </r>
  </si>
  <si>
    <r>
      <rPr>
        <sz val="10"/>
        <rFont val="ＭＳ 明朝"/>
        <family val="1"/>
        <charset val="128"/>
      </rPr>
      <t>進　　学</t>
    </r>
  </si>
  <si>
    <r>
      <rPr>
        <sz val="10"/>
        <rFont val="ＭＳ 明朝"/>
        <family val="1"/>
        <charset val="128"/>
      </rPr>
      <t>男</t>
    </r>
  </si>
  <si>
    <r>
      <rPr>
        <sz val="10"/>
        <rFont val="ＭＳ 明朝"/>
        <family val="1"/>
        <charset val="128"/>
      </rPr>
      <t>女</t>
    </r>
  </si>
  <si>
    <r>
      <rPr>
        <sz val="10"/>
        <rFont val="ＭＳ 明朝"/>
        <family val="1"/>
        <charset val="128"/>
      </rPr>
      <t>卒　業　者　数</t>
    </r>
  </si>
  <si>
    <r>
      <rPr>
        <sz val="10"/>
        <rFont val="ＭＳ 明朝"/>
        <family val="1"/>
        <charset val="128"/>
      </rPr>
      <t>国公立大（延べ）</t>
    </r>
  </si>
  <si>
    <r>
      <rPr>
        <sz val="10"/>
        <rFont val="ＭＳ 明朝"/>
        <family val="1"/>
        <charset val="128"/>
      </rPr>
      <t>国公立大（実数）</t>
    </r>
  </si>
  <si>
    <r>
      <rPr>
        <sz val="10"/>
        <rFont val="ＭＳ 明朝"/>
        <family val="1"/>
        <charset val="128"/>
      </rPr>
      <t>管外大（延べ）</t>
    </r>
  </si>
  <si>
    <r>
      <rPr>
        <sz val="10"/>
        <rFont val="ＭＳ 明朝"/>
        <family val="1"/>
        <charset val="128"/>
      </rPr>
      <t>管外大（実数）</t>
    </r>
  </si>
  <si>
    <r>
      <rPr>
        <sz val="10"/>
        <rFont val="ＭＳ 明朝"/>
        <family val="1"/>
        <charset val="128"/>
      </rPr>
      <t>国公立管外大計（延べ）</t>
    </r>
  </si>
  <si>
    <r>
      <rPr>
        <sz val="10"/>
        <rFont val="ＭＳ 明朝"/>
        <family val="1"/>
        <charset val="128"/>
      </rPr>
      <t>国公立管外大計（実数）</t>
    </r>
  </si>
  <si>
    <r>
      <rPr>
        <sz val="10"/>
        <rFont val="ＭＳ 明朝"/>
        <family val="1"/>
        <charset val="128"/>
      </rPr>
      <t>私立大（延べ）</t>
    </r>
  </si>
  <si>
    <r>
      <rPr>
        <sz val="10"/>
        <rFont val="ＭＳ 明朝"/>
        <family val="1"/>
        <charset val="128"/>
      </rPr>
      <t>短大（延べ）</t>
    </r>
  </si>
  <si>
    <r>
      <rPr>
        <sz val="10"/>
        <rFont val="ＭＳ 明朝"/>
        <family val="1"/>
        <charset val="128"/>
      </rPr>
      <t>専修各種学校（延べ）</t>
    </r>
  </si>
  <si>
    <r>
      <rPr>
        <sz val="10"/>
        <rFont val="ＭＳ 明朝"/>
        <family val="1"/>
        <charset val="128"/>
      </rPr>
      <t>就職</t>
    </r>
  </si>
  <si>
    <r>
      <rPr>
        <sz val="10"/>
        <rFont val="ＭＳ 明朝"/>
        <family val="1"/>
        <charset val="128"/>
      </rPr>
      <t>その他</t>
    </r>
  </si>
  <si>
    <t>自衛隊曹候補生</t>
    <rPh sb="0" eb="3">
      <t>ジエイタイ</t>
    </rPh>
    <rPh sb="3" eb="4">
      <t>ツカサ</t>
    </rPh>
    <rPh sb="4" eb="6">
      <t>コウホ</t>
    </rPh>
    <rPh sb="6" eb="7">
      <t>セイ</t>
    </rPh>
    <phoneticPr fontId="22"/>
  </si>
  <si>
    <t>青森職業能力開発短期大学校</t>
    <rPh sb="0" eb="2">
      <t>アオモリ</t>
    </rPh>
    <phoneticPr fontId="22"/>
  </si>
  <si>
    <r>
      <rPr>
        <sz val="9"/>
        <rFont val="ＭＳ 明朝"/>
        <family val="1"/>
        <charset val="128"/>
      </rPr>
      <t>岩手県立大学盛岡短期大学部　</t>
    </r>
  </si>
  <si>
    <r>
      <rPr>
        <sz val="9"/>
        <rFont val="ＭＳ 明朝"/>
        <family val="1"/>
        <charset val="128"/>
      </rPr>
      <t>秋田職業能力開発短期大学校</t>
    </r>
  </si>
  <si>
    <t>白梅学園</t>
    <rPh sb="0" eb="2">
      <t>シラウメ</t>
    </rPh>
    <rPh sb="2" eb="4">
      <t>ガクエン</t>
    </rPh>
    <phoneticPr fontId="22"/>
  </si>
  <si>
    <t>R2</t>
    <phoneticPr fontId="22"/>
  </si>
  <si>
    <t>R3</t>
    <phoneticPr fontId="22"/>
  </si>
  <si>
    <t>ニプロ（株）</t>
    <rPh sb="4" eb="5">
      <t>カブ</t>
    </rPh>
    <phoneticPr fontId="22"/>
  </si>
  <si>
    <t>ＪＲ東日本（株）</t>
    <rPh sb="2" eb="5">
      <t>ヒガシニホン</t>
    </rPh>
    <rPh sb="6" eb="7">
      <t>カブ</t>
    </rPh>
    <phoneticPr fontId="22"/>
  </si>
  <si>
    <t>八王子市役所</t>
    <rPh sb="0" eb="3">
      <t>ハチオウジ</t>
    </rPh>
    <rPh sb="3" eb="6">
      <t>シヤクショ</t>
    </rPh>
    <phoneticPr fontId="22"/>
  </si>
  <si>
    <t>東京消防庁</t>
    <rPh sb="0" eb="2">
      <t>トウキョウ</t>
    </rPh>
    <rPh sb="2" eb="5">
      <t>ショウボウチョウ</t>
    </rPh>
    <phoneticPr fontId="22"/>
  </si>
  <si>
    <t>国家公務員国税庁</t>
    <rPh sb="0" eb="2">
      <t>コッカ</t>
    </rPh>
    <rPh sb="2" eb="5">
      <t>コウムイン</t>
    </rPh>
    <rPh sb="5" eb="8">
      <t>コクゼイチョウ</t>
    </rPh>
    <phoneticPr fontId="22"/>
  </si>
  <si>
    <t>秋田県庁</t>
    <rPh sb="0" eb="3">
      <t>アキタケン</t>
    </rPh>
    <rPh sb="3" eb="4">
      <t>チョウ</t>
    </rPh>
    <phoneticPr fontId="22"/>
  </si>
  <si>
    <t>自衛隊一般曹候補生</t>
    <rPh sb="0" eb="3">
      <t>ジエイタイ</t>
    </rPh>
    <rPh sb="3" eb="5">
      <t>イッパン</t>
    </rPh>
    <rPh sb="6" eb="9">
      <t>コウホセイ</t>
    </rPh>
    <phoneticPr fontId="22"/>
  </si>
  <si>
    <t>自衛官候補生</t>
    <rPh sb="0" eb="3">
      <t>ジエイカン</t>
    </rPh>
    <rPh sb="3" eb="6">
      <t>コウホセイ</t>
    </rPh>
    <phoneticPr fontId="22"/>
  </si>
  <si>
    <t>東北職能大学校</t>
    <rPh sb="0" eb="2">
      <t>トウホク</t>
    </rPh>
    <rPh sb="2" eb="4">
      <t>ショクノウ</t>
    </rPh>
    <rPh sb="4" eb="7">
      <t>ダイガッコウ</t>
    </rPh>
    <phoneticPr fontId="22"/>
  </si>
  <si>
    <t>関東職能大学校</t>
    <rPh sb="0" eb="2">
      <t>カントウ</t>
    </rPh>
    <rPh sb="2" eb="4">
      <t>ショクノウ</t>
    </rPh>
    <rPh sb="4" eb="7">
      <t>ダイガッコウ</t>
    </rPh>
    <phoneticPr fontId="22"/>
  </si>
  <si>
    <t>秋田職能短大</t>
    <rPh sb="0" eb="2">
      <t>アキタ</t>
    </rPh>
    <rPh sb="2" eb="4">
      <t>ショクノウ</t>
    </rPh>
    <rPh sb="4" eb="6">
      <t>タンダイ</t>
    </rPh>
    <phoneticPr fontId="22"/>
  </si>
  <si>
    <t>仙台青葉学院短大</t>
    <rPh sb="0" eb="2">
      <t>センダイ</t>
    </rPh>
    <rPh sb="2" eb="4">
      <t>セイヨウ</t>
    </rPh>
    <rPh sb="4" eb="6">
      <t>ガクイン</t>
    </rPh>
    <rPh sb="6" eb="8">
      <t>タンダイ</t>
    </rPh>
    <phoneticPr fontId="22"/>
  </si>
  <si>
    <t>秋田栄養短大</t>
    <rPh sb="0" eb="2">
      <t>アキタ</t>
    </rPh>
    <rPh sb="2" eb="4">
      <t>エイヨウ</t>
    </rPh>
    <rPh sb="4" eb="6">
      <t>タンダイ</t>
    </rPh>
    <phoneticPr fontId="22"/>
  </si>
  <si>
    <t>宇都宮短大</t>
    <rPh sb="0" eb="3">
      <t>ウツノミヤ</t>
    </rPh>
    <rPh sb="3" eb="5">
      <t>タンダイ</t>
    </rPh>
    <phoneticPr fontId="22"/>
  </si>
  <si>
    <t>岩手県立大学宮古短期大学部　</t>
    <rPh sb="6" eb="8">
      <t>ミヤコ</t>
    </rPh>
    <phoneticPr fontId="22"/>
  </si>
  <si>
    <t>山形県立米沢女子短期大学</t>
    <rPh sb="0" eb="2">
      <t>ヤマガタ</t>
    </rPh>
    <rPh sb="2" eb="4">
      <t>ケンリツ</t>
    </rPh>
    <rPh sb="4" eb="6">
      <t>ヨネザワ</t>
    </rPh>
    <rPh sb="6" eb="8">
      <t>ジョシ</t>
    </rPh>
    <rPh sb="8" eb="10">
      <t>タンキ</t>
    </rPh>
    <rPh sb="10" eb="12">
      <t>ダイガク</t>
    </rPh>
    <phoneticPr fontId="22"/>
  </si>
  <si>
    <t>仙台青葉短期大学</t>
    <rPh sb="0" eb="2">
      <t>センダイ</t>
    </rPh>
    <rPh sb="2" eb="4">
      <t>セイヨウ</t>
    </rPh>
    <rPh sb="4" eb="6">
      <t>タンキ</t>
    </rPh>
    <rPh sb="6" eb="8">
      <t>ダイガク</t>
    </rPh>
    <phoneticPr fontId="22"/>
  </si>
  <si>
    <t>大館市消防</t>
    <rPh sb="0" eb="3">
      <t>オオダテシ</t>
    </rPh>
    <rPh sb="3" eb="5">
      <t>ショウボウ</t>
    </rPh>
    <phoneticPr fontId="22"/>
  </si>
  <si>
    <t>北秋田市役所</t>
    <rPh sb="0" eb="1">
      <t>キタ</t>
    </rPh>
    <rPh sb="1" eb="3">
      <t>アキタ</t>
    </rPh>
    <rPh sb="3" eb="6">
      <t>シヤクショ</t>
    </rPh>
    <phoneticPr fontId="22"/>
  </si>
  <si>
    <t>刑務官</t>
    <rPh sb="0" eb="3">
      <t>ケイムカン</t>
    </rPh>
    <phoneticPr fontId="22"/>
  </si>
  <si>
    <t>秋田栄養短期大学</t>
    <rPh sb="0" eb="2">
      <t>アキタ</t>
    </rPh>
    <rPh sb="2" eb="4">
      <t>エイヨウ</t>
    </rPh>
    <rPh sb="4" eb="6">
      <t>タンキ</t>
    </rPh>
    <rPh sb="6" eb="8">
      <t>ダイガク</t>
    </rPh>
    <phoneticPr fontId="22"/>
  </si>
  <si>
    <t>宇都宮短期大学</t>
    <rPh sb="0" eb="3">
      <t>ウツノミヤ</t>
    </rPh>
    <rPh sb="3" eb="5">
      <t>タンキ</t>
    </rPh>
    <rPh sb="5" eb="7">
      <t>ダイガク</t>
    </rPh>
    <phoneticPr fontId="22"/>
  </si>
  <si>
    <t>弘前医療福祉大学短期大学部</t>
    <rPh sb="0" eb="2">
      <t>ヒロサキ</t>
    </rPh>
    <rPh sb="2" eb="4">
      <t>イリョウ</t>
    </rPh>
    <rPh sb="4" eb="6">
      <t>フクシ</t>
    </rPh>
    <rPh sb="6" eb="8">
      <t>ダイガク</t>
    </rPh>
    <rPh sb="8" eb="10">
      <t>タンキ</t>
    </rPh>
    <rPh sb="10" eb="13">
      <t>ダイガクブ</t>
    </rPh>
    <phoneticPr fontId="22"/>
  </si>
  <si>
    <t>東北職業能力開発大学校</t>
    <rPh sb="0" eb="2">
      <t>トウホク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phoneticPr fontId="22"/>
  </si>
  <si>
    <t>関東職業能力開発大学校</t>
    <rPh sb="0" eb="2">
      <t>カントウ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phoneticPr fontId="22"/>
  </si>
  <si>
    <t>国家公務員(国税庁)</t>
    <rPh sb="0" eb="2">
      <t>コッカ</t>
    </rPh>
    <rPh sb="2" eb="5">
      <t>コウムイン</t>
    </rPh>
    <rPh sb="6" eb="9">
      <t>コクゼイチョウ</t>
    </rPh>
    <phoneticPr fontId="22"/>
  </si>
  <si>
    <t>秋田県</t>
    <rPh sb="0" eb="3">
      <t>アキタケン</t>
    </rPh>
    <phoneticPr fontId="22"/>
  </si>
  <si>
    <t>岩手県</t>
    <rPh sb="0" eb="2">
      <t>イワテ</t>
    </rPh>
    <rPh sb="2" eb="3">
      <t>ケン</t>
    </rPh>
    <phoneticPr fontId="22"/>
  </si>
  <si>
    <t>大館市</t>
    <rPh sb="0" eb="3">
      <t>オオダテシ</t>
    </rPh>
    <phoneticPr fontId="22"/>
  </si>
  <si>
    <t>北秋田市</t>
    <rPh sb="0" eb="4">
      <t>キタアキタシ</t>
    </rPh>
    <phoneticPr fontId="22"/>
  </si>
  <si>
    <t>◎公務員</t>
    <rPh sb="1" eb="4">
      <t>コウムイン</t>
    </rPh>
    <phoneticPr fontId="22"/>
  </si>
  <si>
    <t>八王子市</t>
    <rPh sb="0" eb="4">
      <t>ハチオウジシ</t>
    </rPh>
    <phoneticPr fontId="22"/>
  </si>
  <si>
    <t>◎民間</t>
    <rPh sb="1" eb="3">
      <t>ミンカン</t>
    </rPh>
    <phoneticPr fontId="22"/>
  </si>
  <si>
    <t>ニプロ株式会社</t>
    <rPh sb="3" eb="5">
      <t>カブシキ</t>
    </rPh>
    <rPh sb="5" eb="7">
      <t>カイシャ</t>
    </rPh>
    <phoneticPr fontId="22"/>
  </si>
  <si>
    <t>東日本旅客鉄道株式会社</t>
    <rPh sb="0" eb="3">
      <t>ヒガシニホン</t>
    </rPh>
    <rPh sb="3" eb="5">
      <t>リョキャク</t>
    </rPh>
    <rPh sb="5" eb="7">
      <t>テツドウ</t>
    </rPh>
    <rPh sb="7" eb="9">
      <t>カブシキ</t>
    </rPh>
    <rPh sb="9" eb="11">
      <t>カイシャ</t>
    </rPh>
    <phoneticPr fontId="22"/>
  </si>
  <si>
    <t>警視庁</t>
    <rPh sb="0" eb="3">
      <t>ケイシチョウ</t>
    </rPh>
    <phoneticPr fontId="22"/>
  </si>
  <si>
    <t>国家公務員(刑務官)</t>
    <rPh sb="6" eb="9">
      <t>ケイムカン</t>
    </rPh>
    <phoneticPr fontId="22"/>
  </si>
  <si>
    <t>東都</t>
    <rPh sb="0" eb="2">
      <t>トウト</t>
    </rPh>
    <phoneticPr fontId="22"/>
  </si>
  <si>
    <t>文化学園</t>
    <rPh sb="0" eb="2">
      <t>ブンカ</t>
    </rPh>
    <rPh sb="2" eb="4">
      <t>ガクエン</t>
    </rPh>
    <phoneticPr fontId="22"/>
  </si>
  <si>
    <t>富士</t>
    <rPh sb="0" eb="2">
      <t>フジ</t>
    </rPh>
    <phoneticPr fontId="22"/>
  </si>
  <si>
    <r>
      <rPr>
        <sz val="10"/>
        <rFont val="ＭＳ 明朝"/>
        <family val="1"/>
        <charset val="128"/>
      </rPr>
      <t>東京女子医科</t>
    </r>
    <r>
      <rPr>
        <sz val="10"/>
        <rFont val="Century Schoolbook"/>
        <family val="1"/>
      </rPr>
      <t xml:space="preserve">     </t>
    </r>
    <rPh sb="4" eb="6">
      <t>イカ</t>
    </rPh>
    <phoneticPr fontId="22"/>
  </si>
  <si>
    <t>文京学院</t>
    <rPh sb="0" eb="2">
      <t>ブンキョウ</t>
    </rPh>
    <rPh sb="2" eb="4">
      <t>ガクイン</t>
    </rPh>
    <phoneticPr fontId="22"/>
  </si>
  <si>
    <t>三重短期大学</t>
    <phoneticPr fontId="22"/>
  </si>
  <si>
    <t>大月短期大学</t>
    <rPh sb="0" eb="2">
      <t>オオツキ</t>
    </rPh>
    <rPh sb="2" eb="4">
      <t>タンキ</t>
    </rPh>
    <rPh sb="4" eb="6">
      <t>ダイガク</t>
    </rPh>
    <phoneticPr fontId="14"/>
  </si>
  <si>
    <t>＜主な短大進学先＞　　　</t>
    <rPh sb="1" eb="2">
      <t>オモ</t>
    </rPh>
    <phoneticPr fontId="22"/>
  </si>
  <si>
    <t>＜主な就職先＞　　　　　</t>
    <rPh sb="1" eb="2">
      <t>オモ</t>
    </rPh>
    <phoneticPr fontId="22"/>
  </si>
  <si>
    <t>自衛隊一般曹候補生</t>
    <rPh sb="0" eb="3">
      <t>ジエイタイ</t>
    </rPh>
    <rPh sb="3" eb="5">
      <t>イッパン</t>
    </rPh>
    <rPh sb="5" eb="6">
      <t>ツカサ</t>
    </rPh>
    <rPh sb="6" eb="8">
      <t>コウホ</t>
    </rPh>
    <rPh sb="8" eb="9">
      <t>セイ</t>
    </rPh>
    <phoneticPr fontId="22"/>
  </si>
  <si>
    <r>
      <rPr>
        <sz val="9"/>
        <rFont val="ＭＳ 明朝"/>
        <family val="1"/>
        <charset val="128"/>
      </rPr>
      <t>京都ノートルダム女子</t>
    </r>
  </si>
  <si>
    <t>東北生活文化</t>
    <rPh sb="2" eb="4">
      <t>セイカツ</t>
    </rPh>
    <rPh sb="4" eb="6">
      <t>ブンカ</t>
    </rPh>
    <phoneticPr fontId="22"/>
  </si>
  <si>
    <t>日本女子体育</t>
    <rPh sb="4" eb="6">
      <t>タイイク</t>
    </rPh>
    <phoneticPr fontId="22"/>
  </si>
  <si>
    <t>新潟国際情報</t>
    <rPh sb="2" eb="4">
      <t>コクサイ</t>
    </rPh>
    <rPh sb="4" eb="6">
      <t>ジョウホウ</t>
    </rPh>
    <phoneticPr fontId="22"/>
  </si>
  <si>
    <t>金城学院</t>
    <rPh sb="0" eb="2">
      <t>キンジョウ</t>
    </rPh>
    <rPh sb="2" eb="4">
      <t>ガクイン</t>
    </rPh>
    <phoneticPr fontId="22"/>
  </si>
  <si>
    <t>浜松学院</t>
    <rPh sb="0" eb="2">
      <t>ハママツ</t>
    </rPh>
    <rPh sb="2" eb="4">
      <t>ガクイン</t>
    </rPh>
    <phoneticPr fontId="22"/>
  </si>
  <si>
    <t>開志専門職</t>
    <rPh sb="0" eb="1">
      <t>カイ</t>
    </rPh>
    <rPh sb="1" eb="2">
      <t>ココロザシ</t>
    </rPh>
    <rPh sb="2" eb="4">
      <t>センモン</t>
    </rPh>
    <rPh sb="4" eb="5">
      <t>ショク</t>
    </rPh>
    <phoneticPr fontId="22"/>
  </si>
  <si>
    <t>びわこ学院</t>
    <rPh sb="3" eb="5">
      <t>ガクイン</t>
    </rPh>
    <phoneticPr fontId="22"/>
  </si>
  <si>
    <t>神戸常盤</t>
    <rPh sb="0" eb="2">
      <t>コウベ</t>
    </rPh>
    <rPh sb="2" eb="4">
      <t>トキワ</t>
    </rPh>
    <phoneticPr fontId="22"/>
  </si>
  <si>
    <t>令和健康科学</t>
    <rPh sb="0" eb="2">
      <t>レイワ</t>
    </rPh>
    <rPh sb="2" eb="4">
      <t>ケンコウ</t>
    </rPh>
    <rPh sb="4" eb="6">
      <t>カガク</t>
    </rPh>
    <phoneticPr fontId="22"/>
  </si>
  <si>
    <t>明間ボーリング</t>
    <rPh sb="0" eb="1">
      <t>ア</t>
    </rPh>
    <rPh sb="1" eb="2">
      <t>マ</t>
    </rPh>
    <phoneticPr fontId="22"/>
  </si>
  <si>
    <t>大阪教育</t>
    <rPh sb="2" eb="4">
      <t>キョウイク</t>
    </rPh>
    <phoneticPr fontId="22"/>
  </si>
  <si>
    <t>長岡造形</t>
    <rPh sb="0" eb="2">
      <t>ナガオカ</t>
    </rPh>
    <rPh sb="2" eb="4">
      <t>ゾウケイ</t>
    </rPh>
    <phoneticPr fontId="22"/>
  </si>
  <si>
    <t>R4</t>
    <phoneticPr fontId="22"/>
  </si>
  <si>
    <t>秋田職業能力開発短期大学校</t>
  </si>
  <si>
    <t>R3</t>
  </si>
  <si>
    <t>岩手県立大学盛岡短期大学部　</t>
  </si>
  <si>
    <t>R5</t>
    <phoneticPr fontId="22"/>
  </si>
  <si>
    <t>嵯峨美術短期大学</t>
    <rPh sb="0" eb="2">
      <t>サガ</t>
    </rPh>
    <rPh sb="2" eb="4">
      <t>ビジュツ</t>
    </rPh>
    <rPh sb="4" eb="6">
      <t>タンキ</t>
    </rPh>
    <rPh sb="6" eb="8">
      <t>ダイガク</t>
    </rPh>
    <phoneticPr fontId="22"/>
  </si>
  <si>
    <t>自衛隊自衛官候補生</t>
    <rPh sb="0" eb="3">
      <t>ジエイタイ</t>
    </rPh>
    <rPh sb="3" eb="6">
      <t>ジエイカン</t>
    </rPh>
    <rPh sb="6" eb="8">
      <t>コウホ</t>
    </rPh>
    <rPh sb="8" eb="9">
      <t>セイ</t>
    </rPh>
    <phoneticPr fontId="22"/>
  </si>
  <si>
    <t>秋田県警察</t>
    <rPh sb="0" eb="2">
      <t>アキタ</t>
    </rPh>
    <rPh sb="2" eb="3">
      <t>ケン</t>
    </rPh>
    <rPh sb="3" eb="5">
      <t>ケイサツ</t>
    </rPh>
    <phoneticPr fontId="22"/>
  </si>
  <si>
    <t>令和6年度</t>
    <rPh sb="0" eb="2">
      <t>レイワ</t>
    </rPh>
    <rPh sb="3" eb="5">
      <t>ネンド</t>
    </rPh>
    <rPh sb="4" eb="5">
      <t>ド</t>
    </rPh>
    <phoneticPr fontId="22"/>
  </si>
  <si>
    <t>令和5年度</t>
    <rPh sb="0" eb="2">
      <t>レイワ</t>
    </rPh>
    <rPh sb="3" eb="5">
      <t>ネンド</t>
    </rPh>
    <rPh sb="4" eb="5">
      <t>ド</t>
    </rPh>
    <phoneticPr fontId="22"/>
  </si>
  <si>
    <t>令和4年度</t>
    <rPh sb="0" eb="2">
      <t>レイワ</t>
    </rPh>
    <rPh sb="3" eb="5">
      <t>ネンド</t>
    </rPh>
    <rPh sb="4" eb="5">
      <t>ド</t>
    </rPh>
    <phoneticPr fontId="22"/>
  </si>
  <si>
    <t>令和6年度</t>
    <rPh sb="0" eb="2">
      <t>レイワ</t>
    </rPh>
    <rPh sb="3" eb="5">
      <t>ネンド</t>
    </rPh>
    <phoneticPr fontId="22"/>
  </si>
  <si>
    <t>令和5年度</t>
    <rPh sb="0" eb="2">
      <t>レイワ</t>
    </rPh>
    <rPh sb="3" eb="5">
      <t>ネンド</t>
    </rPh>
    <phoneticPr fontId="22"/>
  </si>
  <si>
    <t>山梨</t>
    <rPh sb="0" eb="2">
      <t>ヤマナシ</t>
    </rPh>
    <phoneticPr fontId="22"/>
  </si>
  <si>
    <t>鹿児島</t>
    <rPh sb="0" eb="3">
      <t>カゴシマ</t>
    </rPh>
    <phoneticPr fontId="22"/>
  </si>
  <si>
    <t>川崎市立看護</t>
    <rPh sb="0" eb="6">
      <t>カワサキシリツカンゴ</t>
    </rPh>
    <phoneticPr fontId="22"/>
  </si>
  <si>
    <t>長野</t>
    <rPh sb="0" eb="2">
      <t>ナガノ</t>
    </rPh>
    <phoneticPr fontId="22"/>
  </si>
  <si>
    <r>
      <t xml:space="preserve"> </t>
    </r>
    <r>
      <rPr>
        <sz val="10"/>
        <rFont val="ＭＳ 明朝"/>
        <family val="1"/>
        <charset val="128"/>
      </rPr>
      <t>弘前（心理支援科）</t>
    </r>
    <rPh sb="4" eb="6">
      <t>シンリ</t>
    </rPh>
    <rPh sb="6" eb="8">
      <t>シエン</t>
    </rPh>
    <rPh sb="8" eb="9">
      <t>カ</t>
    </rPh>
    <phoneticPr fontId="22"/>
  </si>
  <si>
    <t>柴田学園</t>
    <rPh sb="0" eb="2">
      <t>シバタ</t>
    </rPh>
    <rPh sb="2" eb="4">
      <t>ガクエン</t>
    </rPh>
    <phoneticPr fontId="22"/>
  </si>
  <si>
    <t>仙台青葉学院</t>
    <rPh sb="0" eb="2">
      <t>センダイ</t>
    </rPh>
    <rPh sb="2" eb="4">
      <t>アオバ</t>
    </rPh>
    <rPh sb="4" eb="6">
      <t>ガクイン</t>
    </rPh>
    <phoneticPr fontId="22"/>
  </si>
  <si>
    <t>東北芸術工科</t>
    <rPh sb="0" eb="2">
      <t>トウホク</t>
    </rPh>
    <rPh sb="2" eb="4">
      <t>ゲイジュツ</t>
    </rPh>
    <rPh sb="4" eb="6">
      <t>コウカ</t>
    </rPh>
    <phoneticPr fontId="22"/>
  </si>
  <si>
    <t>花園</t>
    <rPh sb="0" eb="2">
      <t>ハナゾノ</t>
    </rPh>
    <phoneticPr fontId="22"/>
  </si>
  <si>
    <t>常磐</t>
    <rPh sb="0" eb="2">
      <t>トキワ</t>
    </rPh>
    <phoneticPr fontId="22"/>
  </si>
  <si>
    <t>流通経済</t>
    <rPh sb="0" eb="2">
      <t>リュウツウ</t>
    </rPh>
    <rPh sb="2" eb="4">
      <t>ケイザイ</t>
    </rPh>
    <phoneticPr fontId="22"/>
  </si>
  <si>
    <t>浦和</t>
    <rPh sb="0" eb="2">
      <t>ウラワ</t>
    </rPh>
    <phoneticPr fontId="22"/>
  </si>
  <si>
    <t>日本獣医生命科学</t>
    <rPh sb="0" eb="2">
      <t>ニホン</t>
    </rPh>
    <rPh sb="2" eb="4">
      <t>ジュウイ</t>
    </rPh>
    <rPh sb="4" eb="6">
      <t>セイメイ</t>
    </rPh>
    <rPh sb="6" eb="8">
      <t>カガク</t>
    </rPh>
    <phoneticPr fontId="22"/>
  </si>
  <si>
    <r>
      <rPr>
        <sz val="10"/>
        <rFont val="ＭＳ 明朝"/>
        <family val="1"/>
        <charset val="128"/>
      </rPr>
      <t>新潟産業</t>
    </r>
    <r>
      <rPr>
        <sz val="10"/>
        <rFont val="Century Schoolbook"/>
        <family val="1"/>
      </rPr>
      <t xml:space="preserve">        </t>
    </r>
    <rPh sb="2" eb="4">
      <t>サンギョウ</t>
    </rPh>
    <phoneticPr fontId="22"/>
  </si>
  <si>
    <t>岐阜医療科学</t>
    <rPh sb="0" eb="2">
      <t>ギフ</t>
    </rPh>
    <rPh sb="2" eb="4">
      <t>イリョウ</t>
    </rPh>
    <rPh sb="4" eb="6">
      <t>カガク</t>
    </rPh>
    <phoneticPr fontId="22"/>
  </si>
  <si>
    <t>ニプロファーマ</t>
    <phoneticPr fontId="22"/>
  </si>
  <si>
    <t>大館工芸社</t>
    <rPh sb="0" eb="2">
      <t>オオダテ</t>
    </rPh>
    <rPh sb="2" eb="4">
      <t>コウゲイ</t>
    </rPh>
    <rPh sb="4" eb="5">
      <t>シャ</t>
    </rPh>
    <phoneticPr fontId="22"/>
  </si>
  <si>
    <t>R6</t>
    <phoneticPr fontId="22"/>
  </si>
  <si>
    <t>東北地方検察庁</t>
    <rPh sb="0" eb="2">
      <t>トウホク</t>
    </rPh>
    <rPh sb="2" eb="4">
      <t>チホウ</t>
    </rPh>
    <rPh sb="4" eb="7">
      <t>ケンサツチョウ</t>
    </rPh>
    <phoneticPr fontId="22"/>
  </si>
  <si>
    <t>東京消防庁2</t>
    <rPh sb="0" eb="2">
      <t>トウキョウ</t>
    </rPh>
    <rPh sb="2" eb="5">
      <t>ショウボウチョウ</t>
    </rPh>
    <phoneticPr fontId="22"/>
  </si>
  <si>
    <t>大館市役所1</t>
    <rPh sb="0" eb="2">
      <t>オオダテ</t>
    </rPh>
    <rPh sb="2" eb="5">
      <t>シヤクショ</t>
    </rPh>
    <phoneticPr fontId="22"/>
  </si>
  <si>
    <t>大館市職員1</t>
    <rPh sb="0" eb="3">
      <t>オオダテシ</t>
    </rPh>
    <rPh sb="3" eb="5">
      <t>ショクイン</t>
    </rPh>
    <phoneticPr fontId="22"/>
  </si>
  <si>
    <t>大館市消防3</t>
    <rPh sb="0" eb="3">
      <t>オオダテシ</t>
    </rPh>
    <rPh sb="3" eb="5">
      <t>ショウボウ</t>
    </rPh>
    <phoneticPr fontId="22"/>
  </si>
  <si>
    <t>東北地方検察庁4</t>
    <rPh sb="0" eb="2">
      <t>トウホク</t>
    </rPh>
    <rPh sb="2" eb="4">
      <t>チホウ</t>
    </rPh>
    <rPh sb="4" eb="7">
      <t>ケンサツチョウ</t>
    </rPh>
    <phoneticPr fontId="22"/>
  </si>
  <si>
    <t>秋田県職員5</t>
    <rPh sb="0" eb="3">
      <t>アキタケン</t>
    </rPh>
    <rPh sb="3" eb="5">
      <t>ショクイン</t>
    </rPh>
    <phoneticPr fontId="22"/>
  </si>
  <si>
    <t>自衛隊一般曹候補生6</t>
    <rPh sb="0" eb="3">
      <t>ジエイタイ</t>
    </rPh>
    <rPh sb="3" eb="5">
      <t>イッパン</t>
    </rPh>
    <rPh sb="6" eb="9">
      <t>コウホセイ</t>
    </rPh>
    <phoneticPr fontId="22"/>
  </si>
  <si>
    <t>秋田県警察官7</t>
    <rPh sb="0" eb="2">
      <t>アキタ</t>
    </rPh>
    <rPh sb="2" eb="3">
      <t>ケン</t>
    </rPh>
    <rPh sb="3" eb="5">
      <t>ケイサツ</t>
    </rPh>
    <rPh sb="5" eb="6">
      <t>カン</t>
    </rPh>
    <phoneticPr fontId="22"/>
  </si>
  <si>
    <t>自衛隊一般曹候補生6</t>
    <rPh sb="0" eb="3">
      <t>ジエイタイ</t>
    </rPh>
    <rPh sb="6" eb="9">
      <t>コウホセイ</t>
    </rPh>
    <phoneticPr fontId="22"/>
  </si>
  <si>
    <t>自衛隊自衛官候補生8</t>
    <rPh sb="0" eb="3">
      <t>ジエイタイ</t>
    </rPh>
    <rPh sb="3" eb="6">
      <t>ジエイカン</t>
    </rPh>
    <rPh sb="6" eb="9">
      <t>コウホセイ</t>
    </rPh>
    <phoneticPr fontId="22"/>
  </si>
  <si>
    <t>秋田県警察7</t>
    <rPh sb="0" eb="2">
      <t>アキタ</t>
    </rPh>
    <rPh sb="2" eb="3">
      <t>ケン</t>
    </rPh>
    <rPh sb="3" eb="5">
      <t>ケイサツ</t>
    </rPh>
    <phoneticPr fontId="22"/>
  </si>
  <si>
    <t>山野美容芸術短期大学</t>
    <rPh sb="6" eb="8">
      <t>タンキ</t>
    </rPh>
    <rPh sb="8" eb="10">
      <t>ダイガク</t>
    </rPh>
    <phoneticPr fontId="22"/>
  </si>
  <si>
    <t>川口短期大学</t>
    <rPh sb="0" eb="2">
      <t>カワグチ</t>
    </rPh>
    <rPh sb="2" eb="4">
      <t>タンキ</t>
    </rPh>
    <rPh sb="4" eb="6">
      <t>ダイガク</t>
    </rPh>
    <phoneticPr fontId="22"/>
  </si>
  <si>
    <t>岩手県大宮古短1</t>
    <phoneticPr fontId="22"/>
  </si>
  <si>
    <t>岩手県立大学宮古短期大学部1　</t>
    <rPh sb="6" eb="8">
      <t>ミヤコ</t>
    </rPh>
    <phoneticPr fontId="22"/>
  </si>
  <si>
    <r>
      <rPr>
        <sz val="9"/>
        <rFont val="ＭＳ 明朝"/>
        <family val="1"/>
        <charset val="128"/>
      </rPr>
      <t>三重短期大学</t>
    </r>
    <r>
      <rPr>
        <sz val="9"/>
        <rFont val="Century Schoolbook"/>
        <family val="1"/>
      </rPr>
      <t>2</t>
    </r>
    <phoneticPr fontId="22"/>
  </si>
  <si>
    <t>岩手県大盛岡短3</t>
    <phoneticPr fontId="22"/>
  </si>
  <si>
    <t>岩手県立大学盛岡短期大学部3</t>
    <phoneticPr fontId="22"/>
  </si>
  <si>
    <t>岩手県立大学盛岡短期大学部3　</t>
    <phoneticPr fontId="22"/>
  </si>
  <si>
    <r>
      <rPr>
        <sz val="9"/>
        <rFont val="ＭＳ 明朝"/>
        <family val="1"/>
        <charset val="128"/>
      </rPr>
      <t>大月短期大学</t>
    </r>
    <r>
      <rPr>
        <sz val="9"/>
        <rFont val="Century Schoolbook"/>
        <family val="1"/>
      </rPr>
      <t>4</t>
    </r>
    <rPh sb="0" eb="2">
      <t>オオツキ</t>
    </rPh>
    <rPh sb="2" eb="4">
      <t>タンキ</t>
    </rPh>
    <rPh sb="4" eb="6">
      <t>ダイガク</t>
    </rPh>
    <phoneticPr fontId="14"/>
  </si>
  <si>
    <t>山形県米沢女短5</t>
    <phoneticPr fontId="22"/>
  </si>
  <si>
    <r>
      <rPr>
        <sz val="9"/>
        <rFont val="ＭＳ 明朝"/>
        <family val="1"/>
        <charset val="128"/>
      </rPr>
      <t>山形県立米沢女子短期大学</t>
    </r>
    <r>
      <rPr>
        <sz val="9"/>
        <rFont val="Century Schoolbook"/>
        <family val="1"/>
      </rPr>
      <t>5</t>
    </r>
    <rPh sb="0" eb="2">
      <t>ヤマガタ</t>
    </rPh>
    <rPh sb="2" eb="4">
      <t>ケンリツ</t>
    </rPh>
    <rPh sb="4" eb="6">
      <t>ヨネザワ</t>
    </rPh>
    <rPh sb="6" eb="8">
      <t>ジョシ</t>
    </rPh>
    <rPh sb="8" eb="10">
      <t>タンキ</t>
    </rPh>
    <rPh sb="10" eb="12">
      <t>ダイガク</t>
    </rPh>
    <phoneticPr fontId="22"/>
  </si>
  <si>
    <r>
      <rPr>
        <sz val="8"/>
        <rFont val="ＭＳ 明朝"/>
        <family val="1"/>
        <charset val="128"/>
      </rPr>
      <t>弘前医療福祉大学短期大学部</t>
    </r>
    <r>
      <rPr>
        <sz val="8"/>
        <rFont val="Century Schoolbook"/>
        <family val="1"/>
      </rPr>
      <t>6</t>
    </r>
    <rPh sb="0" eb="2">
      <t>ヒロサキ</t>
    </rPh>
    <rPh sb="2" eb="4">
      <t>イリョウ</t>
    </rPh>
    <rPh sb="4" eb="6">
      <t>フクシ</t>
    </rPh>
    <rPh sb="6" eb="8">
      <t>ダイガク</t>
    </rPh>
    <rPh sb="8" eb="10">
      <t>タンキ</t>
    </rPh>
    <rPh sb="10" eb="13">
      <t>ダイガクブ</t>
    </rPh>
    <phoneticPr fontId="22"/>
  </si>
  <si>
    <r>
      <rPr>
        <sz val="9"/>
        <rFont val="ＭＳ 明朝"/>
        <family val="1"/>
        <charset val="128"/>
      </rPr>
      <t>東北職業能力開発大学校</t>
    </r>
    <r>
      <rPr>
        <sz val="9"/>
        <rFont val="Century Schoolbook"/>
        <family val="1"/>
      </rPr>
      <t>7</t>
    </r>
    <rPh sb="0" eb="2">
      <t>トウホク</t>
    </rPh>
    <rPh sb="2" eb="4">
      <t>ショクギョウ</t>
    </rPh>
    <rPh sb="4" eb="6">
      <t>ノウリョク</t>
    </rPh>
    <rPh sb="6" eb="8">
      <t>カイハツ</t>
    </rPh>
    <rPh sb="8" eb="11">
      <t>ダイガッコウ</t>
    </rPh>
    <phoneticPr fontId="22"/>
  </si>
  <si>
    <t>山野美容芸術短8</t>
    <phoneticPr fontId="22"/>
  </si>
  <si>
    <r>
      <rPr>
        <sz val="9"/>
        <rFont val="ＭＳ 明朝"/>
        <family val="1"/>
        <charset val="128"/>
      </rPr>
      <t>秋田職業能力開発短期大学校</t>
    </r>
    <r>
      <rPr>
        <sz val="9"/>
        <rFont val="Century Schoolbook"/>
        <family val="1"/>
      </rPr>
      <t>9</t>
    </r>
    <phoneticPr fontId="22"/>
  </si>
  <si>
    <t>秋田職能短大9</t>
    <phoneticPr fontId="22"/>
  </si>
  <si>
    <t>川口短10</t>
    <phoneticPr fontId="22"/>
  </si>
  <si>
    <t>嵯峨美術短11</t>
    <rPh sb="0" eb="2">
      <t>サガ</t>
    </rPh>
    <rPh sb="2" eb="4">
      <t>ビジュツ</t>
    </rPh>
    <rPh sb="4" eb="5">
      <t>タン</t>
    </rPh>
    <phoneticPr fontId="22"/>
  </si>
  <si>
    <t>令和7年度</t>
    <rPh sb="0" eb="2">
      <t>レイワ</t>
    </rPh>
    <rPh sb="3" eb="5">
      <t>ネンド</t>
    </rPh>
    <rPh sb="4" eb="5">
      <t>ド</t>
    </rPh>
    <phoneticPr fontId="22"/>
  </si>
  <si>
    <r>
      <t xml:space="preserve"> </t>
    </r>
    <r>
      <rPr>
        <sz val="10"/>
        <rFont val="ＭＳ 明朝"/>
        <family val="1"/>
        <charset val="128"/>
      </rPr>
      <t>弘前（農学生命科学）</t>
    </r>
    <rPh sb="4" eb="6">
      <t>ノウガク</t>
    </rPh>
    <rPh sb="6" eb="8">
      <t>セイメイ</t>
    </rPh>
    <rPh sb="8" eb="10">
      <t>カガク</t>
    </rPh>
    <phoneticPr fontId="22"/>
  </si>
  <si>
    <r>
      <t xml:space="preserve"> </t>
    </r>
    <r>
      <rPr>
        <sz val="10"/>
        <rFont val="ＭＳ 明朝"/>
        <family val="1"/>
        <charset val="128"/>
      </rPr>
      <t>秋田（総合環境理工）</t>
    </r>
    <rPh sb="1" eb="3">
      <t>アキタ</t>
    </rPh>
    <rPh sb="4" eb="6">
      <t>ソウゴウ</t>
    </rPh>
    <rPh sb="6" eb="8">
      <t>カンキョウ</t>
    </rPh>
    <rPh sb="8" eb="10">
      <t>リコウ</t>
    </rPh>
    <phoneticPr fontId="22"/>
  </si>
  <si>
    <r>
      <t xml:space="preserve"> </t>
    </r>
    <r>
      <rPr>
        <sz val="10"/>
        <rFont val="ＭＳ 明朝"/>
        <family val="1"/>
        <charset val="128"/>
      </rPr>
      <t>秋田（教育文化</t>
    </r>
    <r>
      <rPr>
        <sz val="10"/>
        <rFont val="Century Schoolbook"/>
        <family val="1"/>
      </rPr>
      <t>)</t>
    </r>
    <phoneticPr fontId="22"/>
  </si>
  <si>
    <r>
      <t xml:space="preserve"> </t>
    </r>
    <r>
      <rPr>
        <sz val="10"/>
        <rFont val="ＭＳ 明朝"/>
        <family val="1"/>
        <charset val="128"/>
      </rPr>
      <t>秋田（情報データ科学）</t>
    </r>
    <rPh sb="1" eb="3">
      <t>アキタ</t>
    </rPh>
    <rPh sb="4" eb="6">
      <t>ジョウホウ</t>
    </rPh>
    <rPh sb="9" eb="11">
      <t>カガク</t>
    </rPh>
    <phoneticPr fontId="22"/>
  </si>
  <si>
    <t>東京科学</t>
    <rPh sb="0" eb="2">
      <t>トウキョウ</t>
    </rPh>
    <rPh sb="2" eb="4">
      <t>カガク</t>
    </rPh>
    <phoneticPr fontId="22"/>
  </si>
  <si>
    <t>大阪</t>
    <rPh sb="0" eb="2">
      <t>オオサカ</t>
    </rPh>
    <phoneticPr fontId="22"/>
  </si>
  <si>
    <t>旭川市立</t>
    <rPh sb="0" eb="2">
      <t>アサヒカワ</t>
    </rPh>
    <rPh sb="2" eb="4">
      <t>イチリツ</t>
    </rPh>
    <phoneticPr fontId="22"/>
  </si>
  <si>
    <r>
      <rPr>
        <sz val="10"/>
        <rFont val="ＭＳ 明朝"/>
        <family val="1"/>
        <charset val="128"/>
      </rPr>
      <t>秋田県立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システム</t>
    </r>
    <r>
      <rPr>
        <sz val="10"/>
        <rFont val="Century Schoolbook"/>
        <family val="1"/>
      </rPr>
      <t>)</t>
    </r>
    <phoneticPr fontId="22"/>
  </si>
  <si>
    <r>
      <rPr>
        <sz val="10"/>
        <rFont val="ＭＳ 明朝"/>
        <family val="1"/>
        <charset val="128"/>
      </rPr>
      <t>秋田県立</t>
    </r>
    <r>
      <rPr>
        <sz val="10"/>
        <rFont val="Century Schoolbook"/>
        <family val="1"/>
      </rPr>
      <t>(</t>
    </r>
    <r>
      <rPr>
        <sz val="10"/>
        <rFont val="ＭＳ 明朝"/>
        <family val="1"/>
        <charset val="128"/>
      </rPr>
      <t>生物資源</t>
    </r>
    <r>
      <rPr>
        <sz val="10"/>
        <rFont val="Century Schoolbook"/>
        <family val="1"/>
      </rPr>
      <t>)</t>
    </r>
    <phoneticPr fontId="22"/>
  </si>
  <si>
    <t>星槎道都</t>
    <rPh sb="0" eb="2">
      <t>セイサ</t>
    </rPh>
    <rPh sb="2" eb="4">
      <t>ドウト</t>
    </rPh>
    <phoneticPr fontId="22"/>
  </si>
  <si>
    <t>北星学園</t>
    <rPh sb="0" eb="2">
      <t>ホクセイ</t>
    </rPh>
    <rPh sb="2" eb="4">
      <t>ガクエン</t>
    </rPh>
    <phoneticPr fontId="22"/>
  </si>
  <si>
    <t>育英</t>
    <rPh sb="0" eb="2">
      <t>イクエイ</t>
    </rPh>
    <phoneticPr fontId="22"/>
  </si>
  <si>
    <t>共愛学園前橋国際</t>
    <rPh sb="0" eb="2">
      <t>キョウアイ</t>
    </rPh>
    <rPh sb="2" eb="4">
      <t>ガクエン</t>
    </rPh>
    <rPh sb="4" eb="6">
      <t>マエバシ</t>
    </rPh>
    <rPh sb="6" eb="8">
      <t>コクサイ</t>
    </rPh>
    <phoneticPr fontId="22"/>
  </si>
  <si>
    <t>獨協医科</t>
    <rPh sb="0" eb="2">
      <t>ドッキョウ</t>
    </rPh>
    <rPh sb="2" eb="4">
      <t>イカ</t>
    </rPh>
    <phoneticPr fontId="22"/>
  </si>
  <si>
    <t>昭和医科</t>
    <rPh sb="2" eb="4">
      <t>イカ</t>
    </rPh>
    <phoneticPr fontId="22"/>
  </si>
  <si>
    <t>跡見学園女子</t>
    <rPh sb="0" eb="2">
      <t>アトミ</t>
    </rPh>
    <rPh sb="2" eb="4">
      <t>ガクエン</t>
    </rPh>
    <rPh sb="4" eb="6">
      <t>ジョシ</t>
    </rPh>
    <phoneticPr fontId="22"/>
  </si>
  <si>
    <t>東京国際</t>
    <rPh sb="0" eb="2">
      <t>トウキョウ</t>
    </rPh>
    <rPh sb="2" eb="4">
      <t>コクサイ</t>
    </rPh>
    <phoneticPr fontId="22"/>
  </si>
  <si>
    <t>新潟工科</t>
    <rPh sb="0" eb="2">
      <t>ニイガタ</t>
    </rPh>
    <rPh sb="2" eb="3">
      <t>コウ</t>
    </rPh>
    <rPh sb="3" eb="4">
      <t>カ</t>
    </rPh>
    <phoneticPr fontId="22"/>
  </si>
  <si>
    <t>金沢学院</t>
    <rPh sb="0" eb="2">
      <t>カナザワ</t>
    </rPh>
    <rPh sb="2" eb="4">
      <t>ガクイン</t>
    </rPh>
    <phoneticPr fontId="22"/>
  </si>
  <si>
    <t>名古屋経済</t>
    <rPh sb="3" eb="5">
      <t>ケイザイ</t>
    </rPh>
    <phoneticPr fontId="22"/>
  </si>
  <si>
    <t>関西学院</t>
    <phoneticPr fontId="22"/>
  </si>
  <si>
    <t>神戸女学院</t>
    <rPh sb="0" eb="2">
      <t>コウベ</t>
    </rPh>
    <rPh sb="2" eb="5">
      <t>ジョガクイン</t>
    </rPh>
    <phoneticPr fontId="22"/>
  </si>
  <si>
    <t>R7</t>
    <phoneticPr fontId="22"/>
  </si>
  <si>
    <t>秋田職能短大1</t>
    <phoneticPr fontId="22"/>
  </si>
  <si>
    <t>秋田県警察官1</t>
    <rPh sb="0" eb="2">
      <t>アキタ</t>
    </rPh>
    <rPh sb="2" eb="3">
      <t>ケン</t>
    </rPh>
    <rPh sb="3" eb="5">
      <t>ケイサツ</t>
    </rPh>
    <rPh sb="5" eb="6">
      <t>カン</t>
    </rPh>
    <phoneticPr fontId="22"/>
  </si>
  <si>
    <t>大館市消防1</t>
    <rPh sb="0" eb="3">
      <t>オオダテシ</t>
    </rPh>
    <rPh sb="3" eb="5">
      <t>ショウボウ</t>
    </rPh>
    <phoneticPr fontId="22"/>
  </si>
  <si>
    <t>宇都宮地方法務局1</t>
    <rPh sb="0" eb="3">
      <t>ウツノミヤ</t>
    </rPh>
    <rPh sb="3" eb="5">
      <t>チホウ</t>
    </rPh>
    <rPh sb="5" eb="8">
      <t>ホウムキョク</t>
    </rPh>
    <phoneticPr fontId="22"/>
  </si>
  <si>
    <t>株式会社おしゃれ企画</t>
    <rPh sb="0" eb="2">
      <t>カブシキ</t>
    </rPh>
    <rPh sb="2" eb="4">
      <t>カイシャ</t>
    </rPh>
    <rPh sb="8" eb="10">
      <t>キカク</t>
    </rPh>
    <phoneticPr fontId="22"/>
  </si>
  <si>
    <t>宇都宮地方法務局</t>
    <rPh sb="0" eb="3">
      <t>ウツノミヤ</t>
    </rPh>
    <rPh sb="3" eb="5">
      <t>チホウ</t>
    </rPh>
    <rPh sb="5" eb="8">
      <t>ホウムキョク</t>
    </rPh>
    <phoneticPr fontId="22"/>
  </si>
  <si>
    <t>令和7年度</t>
    <rPh sb="0" eb="2">
      <t>レイワ</t>
    </rPh>
    <rPh sb="3" eb="5">
      <t>ネンド</t>
    </rPh>
    <phoneticPr fontId="22"/>
  </si>
  <si>
    <t>３．過去３年間の合格・進学状況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</si>
</sst>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);[Red]\(0.0\)"/>
    <numFmt numFmtId="178" formatCode="0_ "/>
    <numFmt numFmtId="179" formatCode="0.0_ "/>
  </numFmts>
  <fonts count="59">
    <font>
      <sz val="14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Century Schoolbook"/>
      <family val="1"/>
    </font>
    <font>
      <b/>
      <sz val="16"/>
      <name val="Century Schoolbook"/>
      <family val="1"/>
    </font>
    <font>
      <sz val="10"/>
      <name val="Century Schoolbook"/>
      <family val="1"/>
    </font>
    <font>
      <sz val="14"/>
      <name val="Century Schoolbook"/>
      <family val="1"/>
    </font>
    <font>
      <sz val="14"/>
      <color indexed="9"/>
      <name val="Century Schoolbook"/>
      <family val="1"/>
    </font>
    <font>
      <sz val="12"/>
      <name val="Century Schoolbook"/>
      <family val="1"/>
    </font>
    <font>
      <sz val="8"/>
      <name val="Century Schoolbook"/>
      <family val="1"/>
    </font>
    <font>
      <sz val="6"/>
      <name val="Century Schoolbook"/>
      <family val="1"/>
    </font>
    <font>
      <sz val="11"/>
      <name val="Century Schoolbook"/>
      <family val="1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Century Schoolbook"/>
      <family val="1"/>
    </font>
    <font>
      <sz val="14"/>
      <color theme="1"/>
      <name val="Century Schoolbook"/>
      <family val="1"/>
    </font>
    <font>
      <sz val="11"/>
      <color theme="1"/>
      <name val="ＪＳ明朝"/>
      <family val="1"/>
      <charset val="128"/>
    </font>
    <font>
      <sz val="14"/>
      <color theme="1"/>
      <name val="ＭＳ 明朝"/>
      <family val="1"/>
      <charset val="128"/>
    </font>
    <font>
      <sz val="11"/>
      <name val="ＪＳ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Century Schoolbook"/>
      <family val="1"/>
    </font>
    <font>
      <sz val="9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ＤＦ平成ゴシック体W5"/>
      <family val="3"/>
      <charset val="128"/>
    </font>
    <font>
      <sz val="9"/>
      <color rgb="FF0070C0"/>
      <name val="Century Schoolbook"/>
      <family val="1"/>
    </font>
    <font>
      <sz val="10"/>
      <color theme="4"/>
      <name val="Century Schoolbook"/>
      <family val="1"/>
    </font>
    <font>
      <sz val="9"/>
      <color theme="4"/>
      <name val="Century Schoolbook"/>
      <family val="1"/>
    </font>
    <font>
      <sz val="9"/>
      <color theme="4"/>
      <name val="ＭＳ 明朝"/>
      <family val="1"/>
      <charset val="128"/>
    </font>
    <font>
      <sz val="9"/>
      <color theme="4"/>
      <name val="ＭＳ Ｐ明朝"/>
      <family val="1"/>
      <charset val="128"/>
    </font>
    <font>
      <sz val="14"/>
      <color theme="4"/>
      <name val="Century Schoolbook"/>
      <family val="1"/>
    </font>
    <font>
      <sz val="10"/>
      <name val="Century Schoolbook"/>
      <family val="1"/>
      <charset val="128"/>
    </font>
    <font>
      <sz val="8"/>
      <name val="ＭＳ 明朝"/>
      <family val="1"/>
      <charset val="128"/>
    </font>
    <font>
      <sz val="14"/>
      <color theme="4"/>
      <name val="ＭＳ 明朝"/>
      <family val="1"/>
      <charset val="128"/>
    </font>
    <font>
      <sz val="9"/>
      <name val="Century Schoolbook"/>
      <family val="1"/>
      <charset val="128"/>
    </font>
    <font>
      <sz val="8"/>
      <name val="Century Schoolbook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</cellStyleXfs>
  <cellXfs count="365">
    <xf numFmtId="0" fontId="0" fillId="0" borderId="0" xfId="0"/>
    <xf numFmtId="0" fontId="24" fillId="0" borderId="0" xfId="0" applyFont="1" applyFill="1" applyAlignment="1">
      <alignment vertical="center"/>
    </xf>
    <xf numFmtId="176" fontId="26" fillId="0" borderId="0" xfId="0" applyNumberFormat="1" applyFont="1" applyFill="1" applyAlignment="1"/>
    <xf numFmtId="0" fontId="26" fillId="0" borderId="0" xfId="0" applyFont="1" applyFill="1"/>
    <xf numFmtId="0" fontId="27" fillId="0" borderId="0" xfId="0" applyFont="1" applyFill="1"/>
    <xf numFmtId="178" fontId="25" fillId="0" borderId="0" xfId="0" applyNumberFormat="1" applyFont="1" applyFill="1" applyAlignment="1">
      <alignment horizont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176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Fill="1" applyBorder="1" applyAlignment="1" applyProtection="1">
      <alignment horizontal="center" vertical="center" shrinkToFit="1"/>
    </xf>
    <xf numFmtId="1" fontId="26" fillId="0" borderId="34" xfId="0" applyNumberFormat="1" applyFont="1" applyFill="1" applyBorder="1" applyAlignment="1" applyProtection="1">
      <alignment horizontal="left" vertical="center" shrinkToFit="1"/>
    </xf>
    <xf numFmtId="1" fontId="26" fillId="0" borderId="0" xfId="0" applyNumberFormat="1" applyFont="1" applyFill="1" applyBorder="1" applyAlignment="1" applyProtection="1">
      <alignment horizontal="center" vertical="center" shrinkToFit="1"/>
    </xf>
    <xf numFmtId="1" fontId="26" fillId="0" borderId="40" xfId="0" applyNumberFormat="1" applyFont="1" applyFill="1" applyBorder="1" applyAlignment="1" applyProtection="1">
      <alignment horizontal="left" vertical="center" shrinkToFit="1"/>
    </xf>
    <xf numFmtId="178" fontId="26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26" fillId="0" borderId="51" xfId="0" applyNumberFormat="1" applyFont="1" applyFill="1" applyBorder="1" applyAlignment="1" applyProtection="1">
      <alignment horizontal="left" vertical="center" shrinkToFit="1"/>
    </xf>
    <xf numFmtId="1" fontId="26" fillId="0" borderId="42" xfId="0" applyNumberFormat="1" applyFont="1" applyFill="1" applyBorder="1" applyAlignment="1" applyProtection="1">
      <alignment horizontal="left" vertical="center" shrinkToFit="1"/>
    </xf>
    <xf numFmtId="1" fontId="26" fillId="0" borderId="33" xfId="0" applyNumberFormat="1" applyFont="1" applyFill="1" applyBorder="1" applyAlignment="1" applyProtection="1">
      <alignment horizontal="left" vertical="center" shrinkToFit="1"/>
    </xf>
    <xf numFmtId="1" fontId="26" fillId="0" borderId="43" xfId="0" applyNumberFormat="1" applyFont="1" applyFill="1" applyBorder="1" applyAlignment="1" applyProtection="1">
      <alignment horizontal="left" vertical="center" shrinkToFit="1"/>
    </xf>
    <xf numFmtId="1" fontId="26" fillId="0" borderId="58" xfId="0" applyNumberFormat="1" applyFont="1" applyFill="1" applyBorder="1" applyAlignment="1" applyProtection="1">
      <alignment horizontal="center" vertical="center" shrinkToFit="1"/>
    </xf>
    <xf numFmtId="1" fontId="26" fillId="0" borderId="73" xfId="0" applyNumberFormat="1" applyFont="1" applyFill="1" applyBorder="1" applyAlignment="1" applyProtection="1">
      <alignment horizontal="center" vertical="center" shrinkToFit="1"/>
    </xf>
    <xf numFmtId="1" fontId="26" fillId="0" borderId="59" xfId="0" applyNumberFormat="1" applyFont="1" applyFill="1" applyBorder="1" applyAlignment="1" applyProtection="1">
      <alignment horizontal="center" vertical="center" shrinkToFit="1"/>
    </xf>
    <xf numFmtId="1" fontId="26" fillId="0" borderId="35" xfId="0" applyNumberFormat="1" applyFont="1" applyFill="1" applyBorder="1" applyAlignment="1" applyProtection="1">
      <alignment vertical="center" shrinkToFit="1"/>
    </xf>
    <xf numFmtId="1" fontId="26" fillId="0" borderId="0" xfId="0" applyNumberFormat="1" applyFont="1" applyFill="1" applyBorder="1" applyAlignment="1" applyProtection="1">
      <alignment horizontal="left" vertical="center" shrinkToFit="1"/>
    </xf>
    <xf numFmtId="1" fontId="26" fillId="0" borderId="0" xfId="0" applyNumberFormat="1" applyFont="1" applyFill="1" applyBorder="1" applyAlignment="1" applyProtection="1">
      <alignment vertical="center" shrinkToFit="1"/>
    </xf>
    <xf numFmtId="178" fontId="26" fillId="0" borderId="0" xfId="0" applyNumberFormat="1" applyFont="1" applyFill="1" applyBorder="1" applyAlignment="1" applyProtection="1">
      <alignment horizontal="right" vertical="center" shrinkToFit="1"/>
    </xf>
    <xf numFmtId="1" fontId="26" fillId="0" borderId="44" xfId="0" applyNumberFormat="1" applyFont="1" applyFill="1" applyBorder="1" applyAlignment="1" applyProtection="1">
      <alignment horizontal="left" vertical="center" shrinkToFit="1"/>
    </xf>
    <xf numFmtId="1" fontId="26" fillId="0" borderId="45" xfId="0" applyNumberFormat="1" applyFont="1" applyFill="1" applyBorder="1" applyAlignment="1" applyProtection="1">
      <alignment horizontal="left" vertical="center" shrinkToFit="1"/>
    </xf>
    <xf numFmtId="1" fontId="26" fillId="0" borderId="46" xfId="0" applyNumberFormat="1" applyFont="1" applyFill="1" applyBorder="1" applyAlignment="1" applyProtection="1">
      <alignment horizontal="left" vertical="center" shrinkToFit="1"/>
    </xf>
    <xf numFmtId="1" fontId="26" fillId="0" borderId="50" xfId="0" applyNumberFormat="1" applyFont="1" applyFill="1" applyBorder="1" applyAlignment="1" applyProtection="1">
      <alignment horizontal="left" vertical="center" shrinkToFit="1"/>
    </xf>
    <xf numFmtId="1" fontId="26" fillId="0" borderId="41" xfId="0" applyNumberFormat="1" applyFont="1" applyFill="1" applyBorder="1" applyAlignment="1" applyProtection="1">
      <alignment horizontal="left" vertical="center" shrinkToFit="1"/>
    </xf>
    <xf numFmtId="176" fontId="26" fillId="0" borderId="0" xfId="0" applyNumberFormat="1" applyFont="1" applyFill="1" applyBorder="1" applyAlignment="1" applyProtection="1">
      <alignment horizontal="right" vertical="center" shrinkToFit="1"/>
    </xf>
    <xf numFmtId="176" fontId="26" fillId="0" borderId="0" xfId="0" applyNumberFormat="1" applyFont="1" applyFill="1" applyBorder="1" applyAlignment="1" applyProtection="1">
      <alignment horizontal="right" vertical="center" shrinkToFit="1"/>
      <protection locked="0"/>
    </xf>
    <xf numFmtId="1" fontId="26" fillId="0" borderId="72" xfId="0" applyNumberFormat="1" applyFont="1" applyFill="1" applyBorder="1" applyAlignment="1" applyProtection="1">
      <alignment horizontal="left" vertical="center" shrinkToFit="1"/>
    </xf>
    <xf numFmtId="0" fontId="28" fillId="0" borderId="0" xfId="0" applyFont="1" applyFill="1"/>
    <xf numFmtId="1" fontId="26" fillId="0" borderId="35" xfId="0" applyNumberFormat="1" applyFont="1" applyFill="1" applyBorder="1" applyAlignment="1" applyProtection="1">
      <alignment horizontal="left" vertical="center" shrinkToFit="1"/>
    </xf>
    <xf numFmtId="176" fontId="26" fillId="0" borderId="0" xfId="0" applyNumberFormat="1" applyFont="1" applyFill="1" applyBorder="1" applyAlignment="1" applyProtection="1">
      <alignment horizontal="left" vertical="center" shrinkToFit="1"/>
      <protection locked="0"/>
    </xf>
    <xf numFmtId="176" fontId="26" fillId="0" borderId="0" xfId="0" applyNumberFormat="1" applyFont="1" applyFill="1" applyBorder="1" applyAlignment="1" applyProtection="1">
      <alignment horizontal="left" vertical="center" shrinkToFit="1"/>
    </xf>
    <xf numFmtId="1" fontId="26" fillId="0" borderId="40" xfId="0" applyNumberFormat="1" applyFont="1" applyFill="1" applyBorder="1" applyAlignment="1" applyProtection="1">
      <alignment horizontal="left" vertical="center"/>
    </xf>
    <xf numFmtId="1" fontId="26" fillId="0" borderId="51" xfId="0" applyNumberFormat="1" applyFont="1" applyFill="1" applyBorder="1" applyAlignment="1" applyProtection="1">
      <alignment horizontal="left" vertical="center"/>
    </xf>
    <xf numFmtId="0" fontId="29" fillId="0" borderId="60" xfId="0" applyFont="1" applyFill="1" applyBorder="1" applyAlignment="1">
      <alignment shrinkToFit="1"/>
    </xf>
    <xf numFmtId="0" fontId="29" fillId="0" borderId="35" xfId="0" applyFont="1" applyFill="1" applyBorder="1" applyAlignment="1">
      <alignment shrinkToFit="1"/>
    </xf>
    <xf numFmtId="1" fontId="26" fillId="0" borderId="0" xfId="0" applyNumberFormat="1" applyFont="1" applyFill="1" applyAlignment="1" applyProtection="1">
      <alignment vertical="center" shrinkToFit="1"/>
    </xf>
    <xf numFmtId="1" fontId="26" fillId="0" borderId="61" xfId="0" applyNumberFormat="1" applyFont="1" applyFill="1" applyBorder="1" applyAlignment="1" applyProtection="1">
      <alignment horizontal="left" vertical="center" shrinkToFit="1"/>
    </xf>
    <xf numFmtId="1" fontId="26" fillId="0" borderId="62" xfId="0" applyNumberFormat="1" applyFont="1" applyFill="1" applyBorder="1" applyAlignment="1" applyProtection="1">
      <alignment horizontal="left" vertical="center" shrinkToFit="1"/>
    </xf>
    <xf numFmtId="1" fontId="26" fillId="0" borderId="0" xfId="0" applyNumberFormat="1" applyFont="1" applyFill="1" applyAlignment="1" applyProtection="1">
      <alignment vertical="center"/>
    </xf>
    <xf numFmtId="177" fontId="26" fillId="0" borderId="0" xfId="0" applyNumberFormat="1" applyFont="1" applyFill="1" applyBorder="1" applyAlignment="1">
      <alignment vertical="center"/>
    </xf>
    <xf numFmtId="1" fontId="26" fillId="0" borderId="75" xfId="0" applyNumberFormat="1" applyFont="1" applyFill="1" applyBorder="1" applyAlignment="1" applyProtection="1">
      <alignment horizontal="center" vertical="center" shrinkToFit="1"/>
    </xf>
    <xf numFmtId="176" fontId="26" fillId="0" borderId="36" xfId="0" applyNumberFormat="1" applyFont="1" applyFill="1" applyBorder="1" applyAlignment="1" applyProtection="1">
      <alignment horizontal="center" vertical="center" shrinkToFit="1"/>
    </xf>
    <xf numFmtId="176" fontId="26" fillId="0" borderId="37" xfId="0" applyNumberFormat="1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1" fontId="26" fillId="0" borderId="0" xfId="0" applyNumberFormat="1" applyFont="1" applyFill="1" applyAlignment="1">
      <alignment vertical="center"/>
    </xf>
    <xf numFmtId="9" fontId="26" fillId="0" borderId="0" xfId="28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/>
    <xf numFmtId="1" fontId="24" fillId="0" borderId="31" xfId="0" applyNumberFormat="1" applyFont="1" applyFill="1" applyBorder="1" applyAlignment="1" applyProtection="1">
      <alignment horizontal="left" vertical="center"/>
    </xf>
    <xf numFmtId="176" fontId="24" fillId="0" borderId="0" xfId="0" applyNumberFormat="1" applyFont="1" applyFill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/>
    <xf numFmtId="176" fontId="24" fillId="0" borderId="0" xfId="0" applyNumberFormat="1" applyFont="1" applyFill="1" applyAlignment="1">
      <alignment horizontal="left" vertical="center"/>
    </xf>
    <xf numFmtId="176" fontId="31" fillId="0" borderId="0" xfId="0" applyNumberFormat="1" applyFont="1" applyFill="1" applyAlignment="1">
      <alignment horizontal="left" vertical="center"/>
    </xf>
    <xf numFmtId="0" fontId="24" fillId="0" borderId="0" xfId="0" applyNumberFormat="1" applyFont="1" applyFill="1" applyAlignment="1">
      <alignment vertical="center"/>
    </xf>
    <xf numFmtId="176" fontId="30" fillId="0" borderId="0" xfId="0" applyNumberFormat="1" applyFont="1" applyFill="1" applyAlignment="1">
      <alignment vertical="center"/>
    </xf>
    <xf numFmtId="0" fontId="26" fillId="0" borderId="31" xfId="0" applyFont="1" applyFill="1" applyBorder="1" applyAlignment="1">
      <alignment horizontal="left" vertical="center"/>
    </xf>
    <xf numFmtId="176" fontId="24" fillId="0" borderId="0" xfId="0" applyNumberFormat="1" applyFont="1" applyFill="1" applyAlignment="1">
      <alignment horizontal="left" vertical="center" shrinkToFit="1"/>
    </xf>
    <xf numFmtId="1" fontId="26" fillId="0" borderId="34" xfId="0" applyNumberFormat="1" applyFont="1" applyFill="1" applyBorder="1" applyAlignment="1" applyProtection="1">
      <alignment horizontal="left" vertical="center"/>
    </xf>
    <xf numFmtId="176" fontId="31" fillId="0" borderId="0" xfId="0" applyNumberFormat="1" applyFont="1" applyFill="1" applyAlignment="1">
      <alignment vertical="center"/>
    </xf>
    <xf numFmtId="0" fontId="33" fillId="0" borderId="0" xfId="0" applyFont="1" applyFill="1"/>
    <xf numFmtId="1" fontId="26" fillId="0" borderId="74" xfId="0" applyNumberFormat="1" applyFont="1" applyFill="1" applyBorder="1" applyAlignment="1" applyProtection="1">
      <alignment horizontal="center" vertical="center" shrinkToFit="1"/>
    </xf>
    <xf numFmtId="1" fontId="18" fillId="0" borderId="40" xfId="0" applyNumberFormat="1" applyFont="1" applyFill="1" applyBorder="1" applyAlignment="1" applyProtection="1">
      <alignment horizontal="left" vertical="center" shrinkToFit="1"/>
    </xf>
    <xf numFmtId="1" fontId="34" fillId="0" borderId="40" xfId="0" applyNumberFormat="1" applyFont="1" applyFill="1" applyBorder="1" applyAlignment="1" applyProtection="1">
      <alignment horizontal="left" vertical="center" shrinkToFit="1"/>
    </xf>
    <xf numFmtId="0" fontId="30" fillId="24" borderId="0" xfId="0" applyFont="1" applyFill="1" applyAlignment="1">
      <alignment vertical="center"/>
    </xf>
    <xf numFmtId="1" fontId="26" fillId="24" borderId="0" xfId="0" applyNumberFormat="1" applyFont="1" applyFill="1" applyAlignment="1" applyProtection="1">
      <alignment vertical="center"/>
    </xf>
    <xf numFmtId="0" fontId="26" fillId="24" borderId="0" xfId="0" applyFont="1" applyFill="1" applyAlignment="1">
      <alignment vertical="center"/>
    </xf>
    <xf numFmtId="0" fontId="27" fillId="24" borderId="0" xfId="0" applyFont="1" applyFill="1"/>
    <xf numFmtId="0" fontId="32" fillId="24" borderId="0" xfId="0" applyFont="1" applyFill="1" applyAlignment="1">
      <alignment vertical="center"/>
    </xf>
    <xf numFmtId="0" fontId="32" fillId="24" borderId="0" xfId="0" applyFont="1" applyFill="1" applyAlignment="1"/>
    <xf numFmtId="0" fontId="19" fillId="0" borderId="0" xfId="0" applyFont="1" applyFill="1"/>
    <xf numFmtId="0" fontId="33" fillId="0" borderId="0" xfId="0" applyFont="1" applyFill="1" applyAlignment="1">
      <alignment vertical="center"/>
    </xf>
    <xf numFmtId="176" fontId="26" fillId="0" borderId="76" xfId="0" applyNumberFormat="1" applyFont="1" applyFill="1" applyBorder="1" applyAlignment="1" applyProtection="1">
      <alignment horizontal="center" vertical="center" shrinkToFit="1"/>
    </xf>
    <xf numFmtId="176" fontId="26" fillId="0" borderId="39" xfId="0" applyNumberFormat="1" applyFont="1" applyFill="1" applyBorder="1" applyAlignment="1" applyProtection="1">
      <alignment horizontal="center" vertical="center" shrinkToFit="1"/>
    </xf>
    <xf numFmtId="176" fontId="26" fillId="0" borderId="10" xfId="0" applyNumberFormat="1" applyFont="1" applyFill="1" applyBorder="1" applyAlignment="1" applyProtection="1">
      <alignment horizontal="center" vertical="center" shrinkToFit="1"/>
    </xf>
    <xf numFmtId="176" fontId="26" fillId="0" borderId="11" xfId="0" applyNumberFormat="1" applyFont="1" applyFill="1" applyBorder="1" applyAlignment="1" applyProtection="1">
      <alignment horizontal="center" vertical="center" shrinkToFit="1"/>
    </xf>
    <xf numFmtId="176" fontId="26" fillId="0" borderId="12" xfId="0" applyNumberFormat="1" applyFont="1" applyFill="1" applyBorder="1" applyAlignment="1" applyProtection="1">
      <alignment horizontal="center" vertical="center" shrinkToFit="1"/>
    </xf>
    <xf numFmtId="1" fontId="26" fillId="0" borderId="11" xfId="0" applyNumberFormat="1" applyFont="1" applyFill="1" applyBorder="1" applyAlignment="1" applyProtection="1">
      <alignment horizontal="center" vertical="center" shrinkToFit="1"/>
    </xf>
    <xf numFmtId="1" fontId="26" fillId="0" borderId="13" xfId="0" applyNumberFormat="1" applyFont="1" applyFill="1" applyBorder="1" applyAlignment="1" applyProtection="1">
      <alignment horizontal="center" vertical="center" shrinkToFit="1"/>
    </xf>
    <xf numFmtId="1" fontId="26" fillId="0" borderId="14" xfId="0" applyNumberFormat="1" applyFont="1" applyFill="1" applyBorder="1" applyAlignment="1" applyProtection="1">
      <alignment horizontal="center" vertical="center" shrinkToFit="1"/>
    </xf>
    <xf numFmtId="1" fontId="26" fillId="0" borderId="16" xfId="0" applyNumberFormat="1" applyFont="1" applyFill="1" applyBorder="1" applyAlignment="1" applyProtection="1">
      <alignment horizontal="center" vertical="center" shrinkToFit="1"/>
    </xf>
    <xf numFmtId="1" fontId="26" fillId="0" borderId="10" xfId="0" applyNumberFormat="1" applyFont="1" applyFill="1" applyBorder="1" applyAlignment="1" applyProtection="1">
      <alignment horizontal="center" vertical="center" shrinkToFit="1"/>
    </xf>
    <xf numFmtId="1" fontId="26" fillId="0" borderId="12" xfId="0" applyNumberFormat="1" applyFont="1" applyFill="1" applyBorder="1" applyAlignment="1" applyProtection="1">
      <alignment horizontal="center" vertical="center" shrinkToFit="1"/>
    </xf>
    <xf numFmtId="1" fontId="26" fillId="0" borderId="20" xfId="0" applyNumberFormat="1" applyFont="1" applyFill="1" applyBorder="1" applyAlignment="1" applyProtection="1">
      <alignment horizontal="center" vertical="center" shrinkToFit="1"/>
    </xf>
    <xf numFmtId="1" fontId="26" fillId="0" borderId="21" xfId="0" applyNumberFormat="1" applyFont="1" applyFill="1" applyBorder="1" applyAlignment="1" applyProtection="1">
      <alignment horizontal="center" vertical="center" shrinkToFit="1"/>
    </xf>
    <xf numFmtId="1" fontId="26" fillId="0" borderId="30" xfId="0" applyNumberFormat="1" applyFont="1" applyFill="1" applyBorder="1" applyAlignment="1" applyProtection="1">
      <alignment horizontal="center" vertical="center" shrinkToFit="1"/>
    </xf>
    <xf numFmtId="1" fontId="26" fillId="0" borderId="22" xfId="0" applyNumberFormat="1" applyFont="1" applyFill="1" applyBorder="1" applyAlignment="1" applyProtection="1">
      <alignment horizontal="center" vertical="center" shrinkToFit="1"/>
    </xf>
    <xf numFmtId="1" fontId="26" fillId="0" borderId="23" xfId="0" applyNumberFormat="1" applyFont="1" applyFill="1" applyBorder="1" applyAlignment="1" applyProtection="1">
      <alignment horizontal="center" vertical="center" shrinkToFit="1"/>
    </xf>
    <xf numFmtId="1" fontId="26" fillId="0" borderId="86" xfId="0" applyNumberFormat="1" applyFont="1" applyFill="1" applyBorder="1" applyAlignment="1" applyProtection="1">
      <alignment horizontal="center" vertical="center" shrinkToFit="1"/>
    </xf>
    <xf numFmtId="1" fontId="26" fillId="0" borderId="24" xfId="0" applyNumberFormat="1" applyFont="1" applyFill="1" applyBorder="1" applyAlignment="1" applyProtection="1">
      <alignment horizontal="center" vertical="center" shrinkToFit="1"/>
    </xf>
    <xf numFmtId="1" fontId="26" fillId="0" borderId="25" xfId="0" applyNumberFormat="1" applyFont="1" applyFill="1" applyBorder="1" applyAlignment="1" applyProtection="1">
      <alignment horizontal="center" vertical="center" shrinkToFit="1"/>
    </xf>
    <xf numFmtId="1" fontId="26" fillId="0" borderId="87" xfId="0" applyNumberFormat="1" applyFont="1" applyFill="1" applyBorder="1" applyAlignment="1" applyProtection="1">
      <alignment horizontal="center" vertical="center" shrinkToFit="1"/>
    </xf>
    <xf numFmtId="1" fontId="26" fillId="0" borderId="26" xfId="0" applyNumberFormat="1" applyFont="1" applyFill="1" applyBorder="1" applyAlignment="1" applyProtection="1">
      <alignment horizontal="center" vertical="center" shrinkToFit="1"/>
    </xf>
    <xf numFmtId="1" fontId="26" fillId="0" borderId="27" xfId="0" applyNumberFormat="1" applyFont="1" applyFill="1" applyBorder="1" applyAlignment="1" applyProtection="1">
      <alignment horizontal="center" vertical="center" shrinkToFit="1"/>
    </xf>
    <xf numFmtId="1" fontId="26" fillId="0" borderId="88" xfId="0" applyNumberFormat="1" applyFont="1" applyFill="1" applyBorder="1" applyAlignment="1" applyProtection="1">
      <alignment horizontal="center" vertical="center" shrinkToFit="1"/>
    </xf>
    <xf numFmtId="1" fontId="26" fillId="0" borderId="28" xfId="0" applyNumberFormat="1" applyFont="1" applyFill="1" applyBorder="1" applyAlignment="1" applyProtection="1">
      <alignment horizontal="center" vertical="center" shrinkToFit="1"/>
    </xf>
    <xf numFmtId="1" fontId="26" fillId="0" borderId="29" xfId="0" applyNumberFormat="1" applyFont="1" applyFill="1" applyBorder="1" applyAlignment="1" applyProtection="1">
      <alignment horizontal="center" vertical="center" shrinkToFit="1"/>
    </xf>
    <xf numFmtId="1" fontId="26" fillId="0" borderId="89" xfId="0" applyNumberFormat="1" applyFont="1" applyFill="1" applyBorder="1" applyAlignment="1" applyProtection="1">
      <alignment horizontal="center" vertical="center" shrinkToFit="1"/>
    </xf>
    <xf numFmtId="1" fontId="26" fillId="0" borderId="67" xfId="0" applyNumberFormat="1" applyFont="1" applyFill="1" applyBorder="1" applyAlignment="1" applyProtection="1">
      <alignment horizontal="center" vertical="center" shrinkToFit="1"/>
    </xf>
    <xf numFmtId="1" fontId="26" fillId="0" borderId="71" xfId="0" applyNumberFormat="1" applyFont="1" applyFill="1" applyBorder="1" applyAlignment="1" applyProtection="1">
      <alignment horizontal="center" vertical="center" shrinkToFit="1"/>
    </xf>
    <xf numFmtId="1" fontId="26" fillId="0" borderId="90" xfId="0" applyNumberFormat="1" applyFont="1" applyFill="1" applyBorder="1" applyAlignment="1" applyProtection="1">
      <alignment horizontal="center" vertical="center" shrinkToFit="1"/>
    </xf>
    <xf numFmtId="1" fontId="26" fillId="0" borderId="68" xfId="0" applyNumberFormat="1" applyFont="1" applyFill="1" applyBorder="1" applyAlignment="1" applyProtection="1">
      <alignment horizontal="center" vertical="center" shrinkToFit="1"/>
    </xf>
    <xf numFmtId="1" fontId="26" fillId="0" borderId="57" xfId="0" applyNumberFormat="1" applyFont="1" applyFill="1" applyBorder="1" applyAlignment="1" applyProtection="1">
      <alignment horizontal="center" vertical="center" shrinkToFit="1"/>
    </xf>
    <xf numFmtId="1" fontId="26" fillId="0" borderId="91" xfId="0" applyNumberFormat="1" applyFont="1" applyFill="1" applyBorder="1" applyAlignment="1" applyProtection="1">
      <alignment horizontal="center" vertical="center" shrinkToFit="1"/>
    </xf>
    <xf numFmtId="1" fontId="26" fillId="0" borderId="17" xfId="0" applyNumberFormat="1" applyFont="1" applyFill="1" applyBorder="1" applyAlignment="1" applyProtection="1">
      <alignment horizontal="center" vertical="center" shrinkToFit="1"/>
    </xf>
    <xf numFmtId="1" fontId="26" fillId="0" borderId="18" xfId="0" applyNumberFormat="1" applyFont="1" applyFill="1" applyBorder="1" applyAlignment="1" applyProtection="1">
      <alignment horizontal="center" vertical="center" shrinkToFit="1"/>
    </xf>
    <xf numFmtId="1" fontId="26" fillId="0" borderId="19" xfId="0" applyNumberFormat="1" applyFont="1" applyFill="1" applyBorder="1" applyAlignment="1" applyProtection="1">
      <alignment horizontal="center" vertical="center" shrinkToFit="1"/>
    </xf>
    <xf numFmtId="1" fontId="26" fillId="0" borderId="63" xfId="0" applyNumberFormat="1" applyFont="1" applyFill="1" applyBorder="1" applyAlignment="1" applyProtection="1">
      <alignment horizontal="center" vertical="center" shrinkToFit="1"/>
    </xf>
    <xf numFmtId="1" fontId="26" fillId="0" borderId="76" xfId="0" applyNumberFormat="1" applyFont="1" applyFill="1" applyBorder="1" applyAlignment="1" applyProtection="1">
      <alignment horizontal="center" vertical="center" shrinkToFit="1"/>
    </xf>
    <xf numFmtId="1" fontId="26" fillId="0" borderId="39" xfId="0" applyNumberFormat="1" applyFont="1" applyFill="1" applyBorder="1" applyAlignment="1" applyProtection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1" fontId="26" fillId="0" borderId="35" xfId="0" applyNumberFormat="1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horizontal="center" vertical="center" shrinkToFit="1"/>
    </xf>
    <xf numFmtId="1" fontId="26" fillId="0" borderId="47" xfId="0" applyNumberFormat="1" applyFont="1" applyFill="1" applyBorder="1" applyAlignment="1" applyProtection="1">
      <alignment horizontal="center" vertical="center" shrinkToFit="1"/>
    </xf>
    <xf numFmtId="1" fontId="26" fillId="0" borderId="48" xfId="0" applyNumberFormat="1" applyFont="1" applyFill="1" applyBorder="1" applyAlignment="1" applyProtection="1">
      <alignment horizontal="center" vertical="center" shrinkToFit="1"/>
    </xf>
    <xf numFmtId="1" fontId="26" fillId="0" borderId="49" xfId="0" applyNumberFormat="1" applyFont="1" applyFill="1" applyBorder="1" applyAlignment="1" applyProtection="1">
      <alignment horizontal="center" vertical="center" shrinkToFit="1"/>
    </xf>
    <xf numFmtId="1" fontId="26" fillId="0" borderId="10" xfId="0" applyNumberFormat="1" applyFont="1" applyFill="1" applyBorder="1" applyAlignment="1" applyProtection="1">
      <alignment horizontal="center" vertical="center"/>
    </xf>
    <xf numFmtId="1" fontId="26" fillId="0" borderId="11" xfId="0" applyNumberFormat="1" applyFont="1" applyFill="1" applyBorder="1" applyAlignment="1" applyProtection="1">
      <alignment horizontal="center" vertical="center"/>
    </xf>
    <xf numFmtId="1" fontId="26" fillId="0" borderId="12" xfId="0" applyNumberFormat="1" applyFont="1" applyFill="1" applyBorder="1" applyAlignment="1" applyProtection="1">
      <alignment horizontal="center" vertical="center"/>
    </xf>
    <xf numFmtId="1" fontId="26" fillId="0" borderId="13" xfId="0" applyNumberFormat="1" applyFont="1" applyFill="1" applyBorder="1" applyAlignment="1" applyProtection="1">
      <alignment horizontal="center" vertical="center"/>
    </xf>
    <xf numFmtId="1" fontId="26" fillId="0" borderId="14" xfId="0" applyNumberFormat="1" applyFont="1" applyFill="1" applyBorder="1" applyAlignment="1" applyProtection="1">
      <alignment horizontal="center" vertical="center"/>
    </xf>
    <xf numFmtId="1" fontId="26" fillId="0" borderId="16" xfId="0" applyNumberFormat="1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shrinkToFit="1"/>
    </xf>
    <xf numFmtId="0" fontId="29" fillId="0" borderId="35" xfId="0" applyFont="1" applyFill="1" applyBorder="1" applyAlignment="1">
      <alignment horizontal="center" shrinkToFit="1"/>
    </xf>
    <xf numFmtId="1" fontId="26" fillId="0" borderId="0" xfId="0" applyNumberFormat="1" applyFont="1" applyFill="1" applyAlignment="1" applyProtection="1">
      <alignment horizontal="center" vertical="center" shrinkToFit="1"/>
    </xf>
    <xf numFmtId="1" fontId="26" fillId="0" borderId="63" xfId="0" applyNumberFormat="1" applyFont="1" applyFill="1" applyBorder="1" applyAlignment="1" applyProtection="1">
      <alignment horizontal="center" vertical="center"/>
    </xf>
    <xf numFmtId="1" fontId="26" fillId="0" borderId="76" xfId="0" applyNumberFormat="1" applyFont="1" applyFill="1" applyBorder="1" applyAlignment="1" applyProtection="1">
      <alignment horizontal="center" vertical="center"/>
    </xf>
    <xf numFmtId="1" fontId="26" fillId="0" borderId="39" xfId="0" applyNumberFormat="1" applyFont="1" applyFill="1" applyBorder="1" applyAlignment="1" applyProtection="1">
      <alignment horizontal="center" vertical="center"/>
    </xf>
    <xf numFmtId="176" fontId="26" fillId="0" borderId="38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Fill="1" applyAlignment="1">
      <alignment vertical="center"/>
    </xf>
    <xf numFmtId="0" fontId="36" fillId="0" borderId="0" xfId="0" applyFont="1" applyFill="1"/>
    <xf numFmtId="0" fontId="37" fillId="0" borderId="0" xfId="0" applyFont="1" applyFill="1"/>
    <xf numFmtId="0" fontId="38" fillId="0" borderId="0" xfId="0" applyNumberFormat="1" applyFont="1" applyFill="1" applyBorder="1" applyAlignment="1">
      <alignment horizontal="left" vertical="center" shrinkToFit="1"/>
    </xf>
    <xf numFmtId="0" fontId="39" fillId="0" borderId="0" xfId="0" applyFont="1" applyAlignment="1">
      <alignment vertical="center"/>
    </xf>
    <xf numFmtId="1" fontId="18" fillId="0" borderId="51" xfId="0" applyNumberFormat="1" applyFont="1" applyFill="1" applyBorder="1" applyAlignment="1" applyProtection="1">
      <alignment horizontal="left" vertical="center" shrinkToFit="1"/>
    </xf>
    <xf numFmtId="0" fontId="31" fillId="0" borderId="0" xfId="0" applyFont="1" applyFill="1"/>
    <xf numFmtId="0" fontId="27" fillId="0" borderId="0" xfId="0" applyFont="1" applyFill="1" applyAlignment="1">
      <alignment shrinkToFit="1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Fill="1" applyAlignment="1">
      <alignment horizontal="center" shrinkToFit="1"/>
    </xf>
    <xf numFmtId="0" fontId="28" fillId="0" borderId="0" xfId="0" applyFont="1" applyFill="1" applyAlignment="1">
      <alignment horizontal="center" shrinkToFit="1"/>
    </xf>
    <xf numFmtId="0" fontId="26" fillId="0" borderId="0" xfId="0" applyFont="1" applyFill="1" applyAlignment="1">
      <alignment shrinkToFit="1"/>
    </xf>
    <xf numFmtId="177" fontId="26" fillId="0" borderId="0" xfId="0" applyNumberFormat="1" applyFont="1" applyFill="1" applyBorder="1" applyAlignment="1">
      <alignment vertical="center" shrinkToFit="1"/>
    </xf>
    <xf numFmtId="1" fontId="26" fillId="0" borderId="0" xfId="0" applyNumberFormat="1" applyFont="1" applyFill="1" applyAlignment="1" applyProtection="1">
      <alignment shrinkToFit="1"/>
    </xf>
    <xf numFmtId="1" fontId="18" fillId="0" borderId="33" xfId="0" applyNumberFormat="1" applyFont="1" applyFill="1" applyBorder="1" applyAlignment="1" applyProtection="1">
      <alignment horizontal="left" vertical="center" shrinkToFit="1"/>
    </xf>
    <xf numFmtId="0" fontId="3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0" fillId="0" borderId="14" xfId="0" applyNumberFormat="1" applyFont="1" applyFill="1" applyBorder="1" applyAlignment="1">
      <alignment vertical="center"/>
    </xf>
    <xf numFmtId="0" fontId="41" fillId="25" borderId="14" xfId="0" applyFont="1" applyFill="1" applyBorder="1" applyAlignment="1">
      <alignment vertical="center" shrinkToFit="1"/>
    </xf>
    <xf numFmtId="0" fontId="0" fillId="25" borderId="14" xfId="0" applyFill="1" applyBorder="1" applyAlignment="1">
      <alignment vertical="center" shrinkToFit="1"/>
    </xf>
    <xf numFmtId="0" fontId="0" fillId="0" borderId="14" xfId="0" applyFill="1" applyBorder="1" applyAlignment="1">
      <alignment vertical="center"/>
    </xf>
    <xf numFmtId="0" fontId="44" fillId="0" borderId="0" xfId="0" applyFont="1" applyFill="1"/>
    <xf numFmtId="0" fontId="43" fillId="0" borderId="0" xfId="0" applyFont="1" applyFill="1" applyAlignment="1">
      <alignment vertical="center"/>
    </xf>
    <xf numFmtId="0" fontId="45" fillId="0" borderId="0" xfId="0" applyFont="1" applyFill="1"/>
    <xf numFmtId="0" fontId="26" fillId="0" borderId="32" xfId="0" applyFont="1" applyFill="1" applyBorder="1" applyAlignment="1">
      <alignment vertical="center" shrinkToFit="1"/>
    </xf>
    <xf numFmtId="0" fontId="26" fillId="0" borderId="58" xfId="0" applyFont="1" applyFill="1" applyBorder="1" applyAlignment="1">
      <alignment vertical="center" shrinkToFit="1"/>
    </xf>
    <xf numFmtId="1" fontId="26" fillId="0" borderId="58" xfId="0" applyNumberFormat="1" applyFont="1" applyFill="1" applyBorder="1" applyAlignment="1" applyProtection="1">
      <alignment horizontal="left" vertical="center" shrinkToFit="1"/>
    </xf>
    <xf numFmtId="1" fontId="26" fillId="0" borderId="93" xfId="0" applyNumberFormat="1" applyFont="1" applyFill="1" applyBorder="1" applyAlignment="1" applyProtection="1">
      <alignment horizontal="center" vertical="center" shrinkToFit="1"/>
    </xf>
    <xf numFmtId="178" fontId="34" fillId="0" borderId="0" xfId="0" applyNumberFormat="1" applyFont="1" applyFill="1" applyAlignment="1"/>
    <xf numFmtId="1" fontId="18" fillId="0" borderId="51" xfId="0" applyNumberFormat="1" applyFont="1" applyFill="1" applyBorder="1" applyAlignment="1" applyProtection="1">
      <alignment horizontal="left" vertical="center"/>
    </xf>
    <xf numFmtId="1" fontId="19" fillId="0" borderId="31" xfId="0" applyNumberFormat="1" applyFont="1" applyFill="1" applyBorder="1" applyAlignment="1" applyProtection="1">
      <alignment horizontal="left" vertical="center"/>
    </xf>
    <xf numFmtId="0" fontId="18" fillId="0" borderId="31" xfId="0" applyFont="1" applyFill="1" applyBorder="1" applyAlignment="1">
      <alignment horizontal="left" vertical="center"/>
    </xf>
    <xf numFmtId="178" fontId="47" fillId="0" borderId="0" xfId="0" applyNumberFormat="1" applyFont="1" applyFill="1" applyAlignment="1"/>
    <xf numFmtId="178" fontId="26" fillId="0" borderId="0" xfId="0" applyNumberFormat="1" applyFont="1" applyFill="1" applyAlignment="1"/>
    <xf numFmtId="0" fontId="48" fillId="0" borderId="0" xfId="0" applyFont="1" applyFill="1" applyAlignment="1">
      <alignment vertical="center"/>
    </xf>
    <xf numFmtId="1" fontId="49" fillId="0" borderId="34" xfId="0" applyNumberFormat="1" applyFont="1" applyFill="1" applyBorder="1" applyAlignment="1" applyProtection="1">
      <alignment horizontal="left" vertical="center" shrinkToFit="1"/>
    </xf>
    <xf numFmtId="176" fontId="50" fillId="0" borderId="0" xfId="0" applyNumberFormat="1" applyFont="1" applyFill="1" applyAlignment="1">
      <alignment vertical="center"/>
    </xf>
    <xf numFmtId="0" fontId="50" fillId="0" borderId="0" xfId="0" applyFont="1" applyFill="1" applyAlignment="1">
      <alignment horizontal="left" vertical="center"/>
    </xf>
    <xf numFmtId="0" fontId="52" fillId="0" borderId="0" xfId="0" applyFont="1" applyFill="1"/>
    <xf numFmtId="0" fontId="50" fillId="0" borderId="0" xfId="0" applyFont="1" applyFill="1"/>
    <xf numFmtId="0" fontId="50" fillId="0" borderId="0" xfId="0" applyFont="1" applyFill="1" applyAlignment="1">
      <alignment vertical="center"/>
    </xf>
    <xf numFmtId="0" fontId="51" fillId="0" borderId="0" xfId="0" applyFont="1" applyFill="1"/>
    <xf numFmtId="0" fontId="53" fillId="0" borderId="0" xfId="0" applyFont="1" applyFill="1"/>
    <xf numFmtId="176" fontId="26" fillId="0" borderId="47" xfId="0" applyNumberFormat="1" applyFont="1" applyFill="1" applyBorder="1" applyAlignment="1" applyProtection="1">
      <alignment horizontal="center" vertical="center" shrinkToFit="1"/>
    </xf>
    <xf numFmtId="1" fontId="26" fillId="0" borderId="92" xfId="0" applyNumberFormat="1" applyFont="1" applyFill="1" applyBorder="1" applyAlignment="1" applyProtection="1">
      <alignment horizontal="center" vertical="center" shrinkToFit="1"/>
    </xf>
    <xf numFmtId="0" fontId="26" fillId="0" borderId="49" xfId="0" applyFont="1" applyFill="1" applyBorder="1" applyAlignment="1" applyProtection="1">
      <alignment horizontal="center" vertical="center" shrinkToFit="1"/>
    </xf>
    <xf numFmtId="0" fontId="26" fillId="0" borderId="39" xfId="0" applyFont="1" applyFill="1" applyBorder="1" applyAlignment="1">
      <alignment horizontal="center" vertical="center" shrinkToFit="1"/>
    </xf>
    <xf numFmtId="0" fontId="26" fillId="25" borderId="14" xfId="0" applyNumberFormat="1" applyFont="1" applyFill="1" applyBorder="1" applyAlignment="1" applyProtection="1">
      <alignment horizontal="center" vertical="center" shrinkToFit="1"/>
    </xf>
    <xf numFmtId="0" fontId="26" fillId="25" borderId="69" xfId="0" applyNumberFormat="1" applyFont="1" applyFill="1" applyBorder="1" applyAlignment="1">
      <alignment horizontal="center" vertical="center" shrinkToFit="1"/>
    </xf>
    <xf numFmtId="179" fontId="30" fillId="25" borderId="77" xfId="0" applyNumberFormat="1" applyFont="1" applyFill="1" applyBorder="1" applyAlignment="1">
      <alignment horizontal="center" vertical="center" shrinkToFit="1"/>
    </xf>
    <xf numFmtId="0" fontId="26" fillId="25" borderId="14" xfId="0" applyNumberFormat="1" applyFont="1" applyFill="1" applyBorder="1" applyAlignment="1">
      <alignment horizontal="center" vertical="center" shrinkToFit="1"/>
    </xf>
    <xf numFmtId="179" fontId="30" fillId="25" borderId="16" xfId="0" applyNumberFormat="1" applyFont="1" applyFill="1" applyBorder="1" applyAlignment="1">
      <alignment horizontal="center" vertical="center" shrinkToFit="1"/>
    </xf>
    <xf numFmtId="179" fontId="26" fillId="25" borderId="16" xfId="28" applyNumberFormat="1" applyFont="1" applyFill="1" applyBorder="1" applyAlignment="1">
      <alignment horizontal="center" vertical="center" shrinkToFit="1"/>
    </xf>
    <xf numFmtId="179" fontId="26" fillId="25" borderId="16" xfId="0" applyNumberFormat="1" applyFont="1" applyFill="1" applyBorder="1" applyAlignment="1">
      <alignment horizontal="center" vertical="center" shrinkToFit="1"/>
    </xf>
    <xf numFmtId="0" fontId="26" fillId="25" borderId="18" xfId="0" applyNumberFormat="1" applyFont="1" applyFill="1" applyBorder="1" applyAlignment="1" applyProtection="1">
      <alignment horizontal="center" vertical="center" shrinkToFit="1"/>
    </xf>
    <xf numFmtId="0" fontId="26" fillId="25" borderId="18" xfId="0" applyNumberFormat="1" applyFont="1" applyFill="1" applyBorder="1" applyAlignment="1">
      <alignment horizontal="center" vertical="center" shrinkToFit="1"/>
    </xf>
    <xf numFmtId="179" fontId="26" fillId="25" borderId="19" xfId="28" applyNumberFormat="1" applyFont="1" applyFill="1" applyBorder="1" applyAlignment="1">
      <alignment horizontal="center" vertical="center" shrinkToFit="1"/>
    </xf>
    <xf numFmtId="0" fontId="26" fillId="25" borderId="79" xfId="0" applyNumberFormat="1" applyFont="1" applyFill="1" applyBorder="1" applyAlignment="1" applyProtection="1">
      <alignment horizontal="center" vertical="center" shrinkToFit="1"/>
    </xf>
    <xf numFmtId="0" fontId="26" fillId="25" borderId="79" xfId="0" applyNumberFormat="1" applyFont="1" applyFill="1" applyBorder="1" applyAlignment="1">
      <alignment horizontal="center" vertical="center" shrinkToFit="1"/>
    </xf>
    <xf numFmtId="179" fontId="26" fillId="25" borderId="80" xfId="0" applyNumberFormat="1" applyFont="1" applyFill="1" applyBorder="1" applyAlignment="1">
      <alignment horizontal="center" vertical="center" shrinkToFit="1"/>
    </xf>
    <xf numFmtId="0" fontId="26" fillId="25" borderId="37" xfId="0" applyNumberFormat="1" applyFont="1" applyFill="1" applyBorder="1" applyAlignment="1" applyProtection="1">
      <alignment horizontal="center" vertical="center" shrinkToFit="1"/>
    </xf>
    <xf numFmtId="0" fontId="26" fillId="25" borderId="37" xfId="0" applyNumberFormat="1" applyFont="1" applyFill="1" applyBorder="1" applyAlignment="1">
      <alignment horizontal="center" vertical="center" shrinkToFit="1"/>
    </xf>
    <xf numFmtId="179" fontId="26" fillId="25" borderId="54" xfId="28" applyNumberFormat="1" applyFont="1" applyFill="1" applyBorder="1" applyAlignment="1">
      <alignment horizontal="center" vertical="center" shrinkToFit="1"/>
    </xf>
    <xf numFmtId="1" fontId="26" fillId="0" borderId="37" xfId="0" applyNumberFormat="1" applyFont="1" applyFill="1" applyBorder="1" applyAlignment="1" applyProtection="1">
      <alignment horizontal="center" vertical="center" shrinkToFit="1"/>
    </xf>
    <xf numFmtId="1" fontId="26" fillId="0" borderId="64" xfId="0" applyNumberFormat="1" applyFont="1" applyFill="1" applyBorder="1" applyAlignment="1" applyProtection="1">
      <alignment horizontal="left" vertical="center" shrinkToFit="1"/>
    </xf>
    <xf numFmtId="1" fontId="26" fillId="0" borderId="53" xfId="0" applyNumberFormat="1" applyFont="1" applyFill="1" applyBorder="1" applyAlignment="1" applyProtection="1">
      <alignment horizontal="left" vertical="center" shrinkToFit="1"/>
    </xf>
    <xf numFmtId="1" fontId="26" fillId="0" borderId="65" xfId="0" applyNumberFormat="1" applyFont="1" applyFill="1" applyBorder="1" applyAlignment="1" applyProtection="1">
      <alignment horizontal="left" vertical="center" shrinkToFit="1"/>
    </xf>
    <xf numFmtId="1" fontId="26" fillId="0" borderId="66" xfId="0" applyNumberFormat="1" applyFont="1" applyFill="1" applyBorder="1" applyAlignment="1" applyProtection="1">
      <alignment horizontal="left" vertical="center" shrinkToFit="1"/>
    </xf>
    <xf numFmtId="0" fontId="26" fillId="25" borderId="70" xfId="0" applyNumberFormat="1" applyFont="1" applyFill="1" applyBorder="1" applyAlignment="1" applyProtection="1">
      <alignment horizontal="center" vertical="center" shrinkToFit="1"/>
    </xf>
    <xf numFmtId="0" fontId="26" fillId="25" borderId="69" xfId="0" applyNumberFormat="1" applyFont="1" applyFill="1" applyBorder="1" applyAlignment="1" applyProtection="1">
      <alignment horizontal="center" vertical="center" shrinkToFit="1"/>
    </xf>
    <xf numFmtId="0" fontId="26" fillId="25" borderId="13" xfId="0" applyNumberFormat="1" applyFont="1" applyFill="1" applyBorder="1" applyAlignment="1" applyProtection="1">
      <alignment horizontal="center" vertical="center" shrinkToFit="1"/>
    </xf>
    <xf numFmtId="0" fontId="26" fillId="25" borderId="17" xfId="0" applyNumberFormat="1" applyFont="1" applyFill="1" applyBorder="1" applyAlignment="1" applyProtection="1">
      <alignment horizontal="center" vertical="center" shrinkToFit="1"/>
    </xf>
    <xf numFmtId="0" fontId="26" fillId="25" borderId="78" xfId="0" applyNumberFormat="1" applyFont="1" applyFill="1" applyBorder="1" applyAlignment="1" applyProtection="1">
      <alignment horizontal="center" vertical="center" shrinkToFit="1"/>
    </xf>
    <xf numFmtId="0" fontId="26" fillId="25" borderId="97" xfId="0" applyNumberFormat="1" applyFont="1" applyFill="1" applyBorder="1" applyAlignment="1" applyProtection="1">
      <alignment horizontal="center" vertical="center" shrinkToFit="1"/>
    </xf>
    <xf numFmtId="0" fontId="26" fillId="25" borderId="36" xfId="0" applyNumberFormat="1" applyFont="1" applyFill="1" applyBorder="1" applyAlignment="1" applyProtection="1">
      <alignment horizontal="center" vertical="center" shrinkToFit="1"/>
    </xf>
    <xf numFmtId="176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178" fontId="25" fillId="0" borderId="0" xfId="0" applyNumberFormat="1" applyFont="1" applyFill="1" applyAlignment="1">
      <alignment horizontal="center"/>
    </xf>
    <xf numFmtId="176" fontId="55" fillId="0" borderId="0" xfId="0" applyNumberFormat="1" applyFont="1" applyFill="1" applyAlignment="1">
      <alignment vertical="center" shrinkToFit="1"/>
    </xf>
    <xf numFmtId="0" fontId="0" fillId="0" borderId="0" xfId="0" applyFont="1" applyFill="1" applyAlignment="1">
      <alignment shrinkToFit="1"/>
    </xf>
    <xf numFmtId="0" fontId="38" fillId="0" borderId="0" xfId="0" applyFont="1" applyFill="1" applyAlignment="1">
      <alignment shrinkToFit="1"/>
    </xf>
    <xf numFmtId="0" fontId="19" fillId="0" borderId="0" xfId="0" applyFont="1" applyFill="1" applyAlignment="1">
      <alignment horizontal="left" vertical="center" shrinkToFit="1"/>
    </xf>
    <xf numFmtId="176" fontId="19" fillId="0" borderId="0" xfId="0" applyNumberFormat="1" applyFont="1" applyFill="1" applyAlignment="1">
      <alignment vertical="center" shrinkToFit="1"/>
    </xf>
    <xf numFmtId="176" fontId="23" fillId="0" borderId="0" xfId="0" applyNumberFormat="1" applyFont="1" applyFill="1" applyAlignment="1">
      <alignment vertical="center"/>
    </xf>
    <xf numFmtId="0" fontId="23" fillId="0" borderId="0" xfId="0" applyFont="1" applyFill="1" applyAlignment="1"/>
    <xf numFmtId="0" fontId="0" fillId="0" borderId="0" xfId="0" applyFont="1" applyFill="1"/>
    <xf numFmtId="0" fontId="56" fillId="0" borderId="0" xfId="0" applyFont="1" applyFill="1"/>
    <xf numFmtId="1" fontId="54" fillId="0" borderId="40" xfId="0" applyNumberFormat="1" applyFont="1" applyFill="1" applyBorder="1" applyAlignment="1" applyProtection="1">
      <alignment horizontal="left" vertical="center" shrinkToFit="1"/>
    </xf>
    <xf numFmtId="0" fontId="19" fillId="0" borderId="31" xfId="0" applyFont="1" applyFill="1" applyBorder="1" applyAlignment="1">
      <alignment horizontal="left" vertical="center"/>
    </xf>
    <xf numFmtId="1" fontId="24" fillId="0" borderId="40" xfId="0" applyNumberFormat="1" applyFont="1" applyFill="1" applyBorder="1" applyAlignment="1" applyProtection="1">
      <alignment horizontal="left" vertical="center"/>
    </xf>
    <xf numFmtId="0" fontId="27" fillId="0" borderId="100" xfId="0" applyFont="1" applyFill="1" applyBorder="1" applyAlignment="1">
      <alignment vertical="center"/>
    </xf>
    <xf numFmtId="0" fontId="24" fillId="0" borderId="101" xfId="0" applyFont="1" applyFill="1" applyBorder="1" applyAlignment="1">
      <alignment vertical="center"/>
    </xf>
    <xf numFmtId="0" fontId="24" fillId="0" borderId="101" xfId="0" applyFont="1" applyFill="1" applyBorder="1" applyAlignment="1">
      <alignment horizontal="left" vertical="center"/>
    </xf>
    <xf numFmtId="0" fontId="27" fillId="0" borderId="101" xfId="0" applyFont="1" applyFill="1" applyBorder="1" applyAlignment="1">
      <alignment vertical="center"/>
    </xf>
    <xf numFmtId="0" fontId="27" fillId="0" borderId="101" xfId="0" applyFont="1" applyFill="1" applyBorder="1"/>
    <xf numFmtId="0" fontId="19" fillId="0" borderId="101" xfId="0" applyFont="1" applyFill="1" applyBorder="1"/>
    <xf numFmtId="0" fontId="27" fillId="0" borderId="100" xfId="0" applyFont="1" applyFill="1" applyBorder="1"/>
    <xf numFmtId="0" fontId="19" fillId="0" borderId="102" xfId="0" applyFont="1" applyFill="1" applyBorder="1"/>
    <xf numFmtId="1" fontId="18" fillId="0" borderId="34" xfId="0" applyNumberFormat="1" applyFont="1" applyFill="1" applyBorder="1" applyAlignment="1" applyProtection="1">
      <alignment horizontal="left" vertical="center" shrinkToFit="1"/>
    </xf>
    <xf numFmtId="176" fontId="55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shrinkToFit="1"/>
    </xf>
    <xf numFmtId="0" fontId="26" fillId="0" borderId="70" xfId="0" applyNumberFormat="1" applyFont="1" applyFill="1" applyBorder="1" applyAlignment="1" applyProtection="1">
      <alignment horizontal="center" vertical="center" shrinkToFit="1"/>
    </xf>
    <xf numFmtId="0" fontId="26" fillId="0" borderId="69" xfId="0" applyNumberFormat="1" applyFont="1" applyFill="1" applyBorder="1" applyAlignment="1" applyProtection="1">
      <alignment horizontal="center" vertical="center" shrinkToFit="1"/>
    </xf>
    <xf numFmtId="0" fontId="26" fillId="0" borderId="14" xfId="0" applyNumberFormat="1" applyFont="1" applyFill="1" applyBorder="1" applyAlignment="1" applyProtection="1">
      <alignment horizontal="center" vertical="center" shrinkToFit="1"/>
    </xf>
    <xf numFmtId="0" fontId="26" fillId="0" borderId="69" xfId="0" applyNumberFormat="1" applyFont="1" applyFill="1" applyBorder="1" applyAlignment="1">
      <alignment horizontal="center" vertical="center" shrinkToFit="1"/>
    </xf>
    <xf numFmtId="179" fontId="30" fillId="0" borderId="77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 applyProtection="1">
      <alignment horizontal="center" vertical="center" shrinkToFit="1"/>
    </xf>
    <xf numFmtId="0" fontId="26" fillId="0" borderId="14" xfId="0" applyNumberFormat="1" applyFont="1" applyFill="1" applyBorder="1" applyAlignment="1">
      <alignment horizontal="center" vertical="center" shrinkToFit="1"/>
    </xf>
    <xf numFmtId="179" fontId="30" fillId="0" borderId="16" xfId="0" applyNumberFormat="1" applyFont="1" applyFill="1" applyBorder="1" applyAlignment="1">
      <alignment horizontal="center" vertical="center" shrinkToFit="1"/>
    </xf>
    <xf numFmtId="179" fontId="26" fillId="0" borderId="16" xfId="28" applyNumberFormat="1" applyFont="1" applyFill="1" applyBorder="1" applyAlignment="1">
      <alignment horizontal="center" vertical="center" shrinkToFit="1"/>
    </xf>
    <xf numFmtId="179" fontId="26" fillId="0" borderId="16" xfId="0" applyNumberFormat="1" applyFont="1" applyFill="1" applyBorder="1" applyAlignment="1">
      <alignment horizontal="center" vertical="center" shrinkToFit="1"/>
    </xf>
    <xf numFmtId="0" fontId="26" fillId="0" borderId="17" xfId="0" applyNumberFormat="1" applyFont="1" applyFill="1" applyBorder="1" applyAlignment="1" applyProtection="1">
      <alignment horizontal="center" vertical="center" shrinkToFit="1"/>
    </xf>
    <xf numFmtId="0" fontId="26" fillId="0" borderId="18" xfId="0" applyNumberFormat="1" applyFont="1" applyFill="1" applyBorder="1" applyAlignment="1" applyProtection="1">
      <alignment horizontal="center" vertical="center" shrinkToFit="1"/>
    </xf>
    <xf numFmtId="0" fontId="26" fillId="0" borderId="18" xfId="0" applyNumberFormat="1" applyFont="1" applyFill="1" applyBorder="1" applyAlignment="1">
      <alignment horizontal="center" vertical="center" shrinkToFit="1"/>
    </xf>
    <xf numFmtId="179" fontId="26" fillId="0" borderId="19" xfId="28" applyNumberFormat="1" applyFont="1" applyFill="1" applyBorder="1" applyAlignment="1">
      <alignment horizontal="center" vertical="center" shrinkToFit="1"/>
    </xf>
    <xf numFmtId="0" fontId="26" fillId="0" borderId="78" xfId="0" applyNumberFormat="1" applyFont="1" applyFill="1" applyBorder="1" applyAlignment="1" applyProtection="1">
      <alignment horizontal="center" vertical="center" shrinkToFit="1"/>
    </xf>
    <xf numFmtId="0" fontId="26" fillId="0" borderId="79" xfId="0" applyNumberFormat="1" applyFont="1" applyFill="1" applyBorder="1" applyAlignment="1" applyProtection="1">
      <alignment horizontal="center" vertical="center" shrinkToFit="1"/>
    </xf>
    <xf numFmtId="0" fontId="26" fillId="0" borderId="79" xfId="0" applyNumberFormat="1" applyFont="1" applyFill="1" applyBorder="1" applyAlignment="1">
      <alignment horizontal="center" vertical="center" shrinkToFit="1"/>
    </xf>
    <xf numFmtId="179" fontId="26" fillId="0" borderId="80" xfId="0" applyNumberFormat="1" applyFont="1" applyFill="1" applyBorder="1" applyAlignment="1">
      <alignment horizontal="center" vertical="center" shrinkToFit="1"/>
    </xf>
    <xf numFmtId="0" fontId="26" fillId="0" borderId="97" xfId="0" applyNumberFormat="1" applyFont="1" applyFill="1" applyBorder="1" applyAlignment="1" applyProtection="1">
      <alignment horizontal="center" vertical="center" shrinkToFit="1"/>
    </xf>
    <xf numFmtId="0" fontId="26" fillId="0" borderId="36" xfId="0" applyNumberFormat="1" applyFont="1" applyFill="1" applyBorder="1" applyAlignment="1" applyProtection="1">
      <alignment horizontal="center" vertical="center" shrinkToFit="1"/>
    </xf>
    <xf numFmtId="0" fontId="26" fillId="0" borderId="37" xfId="0" applyNumberFormat="1" applyFont="1" applyFill="1" applyBorder="1" applyAlignment="1" applyProtection="1">
      <alignment horizontal="center" vertical="center" shrinkToFit="1"/>
    </xf>
    <xf numFmtId="0" fontId="26" fillId="0" borderId="37" xfId="0" applyNumberFormat="1" applyFont="1" applyFill="1" applyBorder="1" applyAlignment="1">
      <alignment horizontal="center" vertical="center" shrinkToFit="1"/>
    </xf>
    <xf numFmtId="179" fontId="26" fillId="0" borderId="54" xfId="28" applyNumberFormat="1" applyFont="1" applyFill="1" applyBorder="1" applyAlignment="1">
      <alignment horizontal="center" vertical="center" shrinkToFit="1"/>
    </xf>
    <xf numFmtId="0" fontId="41" fillId="0" borderId="14" xfId="0" applyFont="1" applyFill="1" applyBorder="1" applyAlignment="1">
      <alignment vertical="center" shrinkToFit="1"/>
    </xf>
    <xf numFmtId="0" fontId="39" fillId="0" borderId="0" xfId="0" applyFont="1" applyFill="1" applyAlignment="1">
      <alignment vertical="center"/>
    </xf>
    <xf numFmtId="0" fontId="0" fillId="0" borderId="14" xfId="0" applyFill="1" applyBorder="1" applyAlignment="1">
      <alignment vertical="center" shrinkToFit="1"/>
    </xf>
    <xf numFmtId="1" fontId="18" fillId="0" borderId="40" xfId="0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/>
    <xf numFmtId="0" fontId="19" fillId="24" borderId="102" xfId="0" applyFont="1" applyFill="1" applyBorder="1"/>
    <xf numFmtId="0" fontId="19" fillId="24" borderId="101" xfId="0" applyFont="1" applyFill="1" applyBorder="1"/>
    <xf numFmtId="0" fontId="57" fillId="0" borderId="101" xfId="0" applyFont="1" applyFill="1" applyBorder="1"/>
    <xf numFmtId="0" fontId="19" fillId="0" borderId="101" xfId="0" applyFont="1" applyBorder="1"/>
    <xf numFmtId="0" fontId="19" fillId="0" borderId="0" xfId="0" applyFont="1" applyBorder="1"/>
    <xf numFmtId="0" fontId="19" fillId="0" borderId="102" xfId="0" applyFont="1" applyBorder="1"/>
    <xf numFmtId="0" fontId="57" fillId="0" borderId="101" xfId="0" applyFont="1" applyFill="1" applyBorder="1" applyAlignment="1">
      <alignment vertical="center"/>
    </xf>
    <xf numFmtId="176" fontId="19" fillId="0" borderId="101" xfId="0" applyNumberFormat="1" applyFont="1" applyFill="1" applyBorder="1" applyAlignment="1">
      <alignment vertical="center"/>
    </xf>
    <xf numFmtId="0" fontId="19" fillId="0" borderId="101" xfId="0" applyFont="1" applyFill="1" applyBorder="1" applyAlignment="1">
      <alignment vertical="center"/>
    </xf>
    <xf numFmtId="0" fontId="57" fillId="0" borderId="102" xfId="0" applyFont="1" applyFill="1" applyBorder="1"/>
    <xf numFmtId="0" fontId="58" fillId="0" borderId="101" xfId="0" applyFont="1" applyFill="1" applyBorder="1" applyAlignment="1">
      <alignment vertical="center"/>
    </xf>
    <xf numFmtId="0" fontId="26" fillId="0" borderId="32" xfId="0" applyFont="1" applyFill="1" applyBorder="1" applyAlignment="1">
      <alignment vertical="center" shrinkToFit="1"/>
    </xf>
    <xf numFmtId="176" fontId="26" fillId="0" borderId="105" xfId="0" applyNumberFormat="1" applyFont="1" applyFill="1" applyBorder="1" applyAlignment="1" applyProtection="1">
      <alignment horizontal="center" vertical="center" shrinkToFit="1"/>
    </xf>
    <xf numFmtId="1" fontId="26" fillId="0" borderId="15" xfId="0" applyNumberFormat="1" applyFont="1" applyFill="1" applyBorder="1" applyAlignment="1" applyProtection="1">
      <alignment horizontal="center" vertical="center" shrinkToFit="1"/>
    </xf>
    <xf numFmtId="1" fontId="26" fillId="0" borderId="105" xfId="0" applyNumberFormat="1" applyFont="1" applyFill="1" applyBorder="1" applyAlignment="1" applyProtection="1">
      <alignment horizontal="center" vertical="center" shrinkToFit="1"/>
    </xf>
    <xf numFmtId="1" fontId="26" fillId="0" borderId="106" xfId="0" applyNumberFormat="1" applyFont="1" applyFill="1" applyBorder="1" applyAlignment="1" applyProtection="1">
      <alignment horizontal="center" vertical="center" shrinkToFit="1"/>
    </xf>
    <xf numFmtId="1" fontId="26" fillId="0" borderId="107" xfId="0" applyNumberFormat="1" applyFont="1" applyFill="1" applyBorder="1" applyAlignment="1" applyProtection="1">
      <alignment horizontal="center" vertical="center" shrinkToFit="1"/>
    </xf>
    <xf numFmtId="1" fontId="26" fillId="0" borderId="108" xfId="0" applyNumberFormat="1" applyFont="1" applyFill="1" applyBorder="1" applyAlignment="1" applyProtection="1">
      <alignment horizontal="center" vertical="center" shrinkToFit="1"/>
    </xf>
    <xf numFmtId="1" fontId="26" fillId="0" borderId="109" xfId="0" applyNumberFormat="1" applyFont="1" applyFill="1" applyBorder="1" applyAlignment="1" applyProtection="1">
      <alignment horizontal="center" vertical="center" shrinkToFit="1"/>
    </xf>
    <xf numFmtId="1" fontId="26" fillId="0" borderId="110" xfId="0" applyNumberFormat="1" applyFont="1" applyFill="1" applyBorder="1" applyAlignment="1" applyProtection="1">
      <alignment horizontal="center" vertical="center" shrinkToFit="1"/>
    </xf>
    <xf numFmtId="1" fontId="26" fillId="0" borderId="111" xfId="0" applyNumberFormat="1" applyFont="1" applyFill="1" applyBorder="1" applyAlignment="1" applyProtection="1">
      <alignment horizontal="center" vertical="center" shrinkToFit="1"/>
    </xf>
    <xf numFmtId="1" fontId="26" fillId="0" borderId="112" xfId="0" applyNumberFormat="1" applyFont="1" applyFill="1" applyBorder="1" applyAlignment="1" applyProtection="1">
      <alignment horizontal="center" vertical="center" shrinkToFit="1"/>
    </xf>
    <xf numFmtId="1" fontId="26" fillId="0" borderId="113" xfId="0" applyNumberFormat="1" applyFont="1" applyFill="1" applyBorder="1" applyAlignment="1" applyProtection="1">
      <alignment horizontal="center" vertical="center" shrinkToFit="1"/>
    </xf>
    <xf numFmtId="1" fontId="26" fillId="0" borderId="38" xfId="0" applyNumberFormat="1" applyFont="1" applyFill="1" applyBorder="1" applyAlignment="1" applyProtection="1">
      <alignment horizontal="center" vertical="center" shrinkToFit="1"/>
    </xf>
    <xf numFmtId="1" fontId="26" fillId="0" borderId="115" xfId="0" applyNumberFormat="1" applyFont="1" applyFill="1" applyBorder="1" applyAlignment="1" applyProtection="1">
      <alignment horizontal="center" vertical="center" shrinkToFit="1"/>
    </xf>
    <xf numFmtId="1" fontId="26" fillId="0" borderId="15" xfId="0" applyNumberFormat="1" applyFont="1" applyFill="1" applyBorder="1" applyAlignment="1" applyProtection="1">
      <alignment horizontal="center" vertical="center"/>
    </xf>
    <xf numFmtId="1" fontId="26" fillId="0" borderId="105" xfId="0" applyNumberFormat="1" applyFont="1" applyFill="1" applyBorder="1" applyAlignment="1" applyProtection="1">
      <alignment horizontal="center" vertical="center"/>
    </xf>
    <xf numFmtId="1" fontId="26" fillId="0" borderId="38" xfId="0" applyNumberFormat="1" applyFont="1" applyFill="1" applyBorder="1" applyAlignment="1" applyProtection="1">
      <alignment horizontal="center" vertical="center"/>
    </xf>
    <xf numFmtId="0" fontId="26" fillId="0" borderId="115" xfId="0" applyFont="1" applyFill="1" applyBorder="1" applyAlignment="1" applyProtection="1">
      <alignment horizontal="center" vertical="center" shrinkToFit="1"/>
    </xf>
    <xf numFmtId="0" fontId="26" fillId="0" borderId="38" xfId="0" applyFont="1" applyFill="1" applyBorder="1" applyAlignment="1">
      <alignment horizontal="center" vertical="center" shrinkToFit="1"/>
    </xf>
    <xf numFmtId="179" fontId="30" fillId="0" borderId="116" xfId="0" applyNumberFormat="1" applyFont="1" applyFill="1" applyBorder="1" applyAlignment="1">
      <alignment horizontal="center" vertical="center" shrinkToFit="1"/>
    </xf>
    <xf numFmtId="179" fontId="30" fillId="0" borderId="15" xfId="0" applyNumberFormat="1" applyFont="1" applyFill="1" applyBorder="1" applyAlignment="1">
      <alignment horizontal="center" vertical="center" shrinkToFit="1"/>
    </xf>
    <xf numFmtId="179" fontId="26" fillId="0" borderId="15" xfId="28" applyNumberFormat="1" applyFont="1" applyFill="1" applyBorder="1" applyAlignment="1">
      <alignment horizontal="center" vertical="center" shrinkToFit="1"/>
    </xf>
    <xf numFmtId="179" fontId="26" fillId="0" borderId="15" xfId="0" applyNumberFormat="1" applyFont="1" applyFill="1" applyBorder="1" applyAlignment="1">
      <alignment horizontal="center" vertical="center" shrinkToFit="1"/>
    </xf>
    <xf numFmtId="179" fontId="26" fillId="0" borderId="113" xfId="28" applyNumberFormat="1" applyFont="1" applyFill="1" applyBorder="1" applyAlignment="1">
      <alignment horizontal="center" vertical="center" shrinkToFit="1"/>
    </xf>
    <xf numFmtId="179" fontId="26" fillId="0" borderId="117" xfId="0" applyNumberFormat="1" applyFont="1" applyFill="1" applyBorder="1" applyAlignment="1">
      <alignment horizontal="center" vertical="center" shrinkToFit="1"/>
    </xf>
    <xf numFmtId="179" fontId="26" fillId="0" borderId="118" xfId="28" applyNumberFormat="1" applyFont="1" applyFill="1" applyBorder="1" applyAlignment="1">
      <alignment horizontal="center" vertical="center" shrinkToFit="1"/>
    </xf>
    <xf numFmtId="178" fontId="25" fillId="0" borderId="0" xfId="0" applyNumberFormat="1" applyFont="1" applyFill="1" applyAlignment="1">
      <alignment horizontal="center"/>
    </xf>
    <xf numFmtId="176" fontId="26" fillId="0" borderId="92" xfId="0" applyNumberFormat="1" applyFont="1" applyFill="1" applyBorder="1" applyAlignment="1" applyProtection="1">
      <alignment horizontal="center" vertical="center" shrinkToFit="1"/>
    </xf>
    <xf numFmtId="1" fontId="26" fillId="0" borderId="119" xfId="0" applyNumberFormat="1" applyFont="1" applyFill="1" applyBorder="1" applyAlignment="1" applyProtection="1">
      <alignment horizontal="center" vertical="center" shrinkToFit="1"/>
    </xf>
    <xf numFmtId="0" fontId="26" fillId="0" borderId="84" xfId="0" applyNumberFormat="1" applyFont="1" applyFill="1" applyBorder="1" applyAlignment="1" applyProtection="1">
      <alignment horizontal="center" vertical="center" shrinkToFit="1"/>
    </xf>
    <xf numFmtId="0" fontId="26" fillId="0" borderId="120" xfId="0" applyNumberFormat="1" applyFont="1" applyFill="1" applyBorder="1" applyAlignment="1" applyProtection="1">
      <alignment horizontal="center" vertical="center" shrinkToFit="1"/>
    </xf>
    <xf numFmtId="0" fontId="26" fillId="0" borderId="121" xfId="0" applyNumberFormat="1" applyFont="1" applyFill="1" applyBorder="1" applyAlignment="1" applyProtection="1">
      <alignment horizontal="center" vertical="center" shrinkToFit="1"/>
    </xf>
    <xf numFmtId="1" fontId="54" fillId="0" borderId="46" xfId="0" applyNumberFormat="1" applyFont="1" applyFill="1" applyBorder="1" applyAlignment="1" applyProtection="1">
      <alignment horizontal="left" vertical="center" shrinkToFit="1"/>
    </xf>
    <xf numFmtId="178" fontId="25" fillId="0" borderId="0" xfId="0" applyNumberFormat="1" applyFont="1" applyFill="1" applyAlignment="1">
      <alignment horizontal="center"/>
    </xf>
    <xf numFmtId="176" fontId="26" fillId="0" borderId="14" xfId="0" applyNumberFormat="1" applyFont="1" applyFill="1" applyBorder="1" applyAlignment="1" applyProtection="1">
      <alignment horizontal="center" vertical="center" shrinkToFit="1"/>
    </xf>
    <xf numFmtId="176" fontId="26" fillId="0" borderId="16" xfId="0" applyNumberFormat="1" applyFont="1" applyFill="1" applyBorder="1" applyAlignment="1" applyProtection="1">
      <alignment horizontal="center" vertical="center" shrinkToFit="1"/>
    </xf>
    <xf numFmtId="176" fontId="34" fillId="0" borderId="70" xfId="0" applyNumberFormat="1" applyFont="1" applyFill="1" applyBorder="1" applyAlignment="1">
      <alignment horizontal="center" vertical="center" shrinkToFit="1"/>
    </xf>
    <xf numFmtId="176" fontId="26" fillId="0" borderId="69" xfId="0" applyNumberFormat="1" applyFont="1" applyFill="1" applyBorder="1" applyAlignment="1">
      <alignment horizontal="center" vertical="center" shrinkToFit="1"/>
    </xf>
    <xf numFmtId="176" fontId="26" fillId="0" borderId="77" xfId="0" applyNumberFormat="1" applyFont="1" applyFill="1" applyBorder="1" applyAlignment="1">
      <alignment horizontal="center" vertical="center" shrinkToFit="1"/>
    </xf>
    <xf numFmtId="176" fontId="34" fillId="0" borderId="13" xfId="0" applyNumberFormat="1" applyFont="1" applyFill="1" applyBorder="1" applyAlignment="1" applyProtection="1">
      <alignment horizontal="center" vertical="center" shrinkToFit="1"/>
    </xf>
    <xf numFmtId="0" fontId="26" fillId="0" borderId="32" xfId="0" applyFont="1" applyFill="1" applyBorder="1" applyAlignment="1">
      <alignment vertical="center" shrinkToFit="1"/>
    </xf>
    <xf numFmtId="0" fontId="26" fillId="0" borderId="33" xfId="0" applyFont="1" applyFill="1" applyBorder="1" applyAlignment="1">
      <alignment vertical="center" shrinkToFit="1"/>
    </xf>
    <xf numFmtId="176" fontId="26" fillId="0" borderId="55" xfId="0" applyNumberFormat="1" applyFont="1" applyFill="1" applyBorder="1" applyAlignment="1" applyProtection="1">
      <alignment horizontal="center" vertical="center" shrinkToFit="1"/>
    </xf>
    <xf numFmtId="176" fontId="26" fillId="0" borderId="94" xfId="0" applyNumberFormat="1" applyFont="1" applyFill="1" applyBorder="1" applyAlignment="1" applyProtection="1">
      <alignment horizontal="center" vertical="center" shrinkToFit="1"/>
    </xf>
    <xf numFmtId="176" fontId="34" fillId="0" borderId="81" xfId="0" applyNumberFormat="1" applyFont="1" applyFill="1" applyBorder="1" applyAlignment="1">
      <alignment horizontal="center" vertical="center" shrinkToFit="1"/>
    </xf>
    <xf numFmtId="176" fontId="34" fillId="0" borderId="82" xfId="0" applyNumberFormat="1" applyFont="1" applyFill="1" applyBorder="1" applyAlignment="1">
      <alignment horizontal="center" vertical="center" shrinkToFit="1"/>
    </xf>
    <xf numFmtId="176" fontId="34" fillId="0" borderId="83" xfId="0" applyNumberFormat="1" applyFont="1" applyFill="1" applyBorder="1" applyAlignment="1">
      <alignment horizontal="center" vertical="center" shrinkToFit="1"/>
    </xf>
    <xf numFmtId="176" fontId="34" fillId="0" borderId="56" xfId="0" applyNumberFormat="1" applyFont="1" applyFill="1" applyBorder="1" applyAlignment="1" applyProtection="1">
      <alignment horizontal="center" vertical="center" shrinkToFit="1"/>
    </xf>
    <xf numFmtId="176" fontId="34" fillId="0" borderId="84" xfId="0" applyNumberFormat="1" applyFont="1" applyFill="1" applyBorder="1" applyAlignment="1" applyProtection="1">
      <alignment horizontal="center" vertical="center" shrinkToFit="1"/>
    </xf>
    <xf numFmtId="176" fontId="34" fillId="0" borderId="70" xfId="0" applyNumberFormat="1" applyFont="1" applyFill="1" applyBorder="1" applyAlignment="1" applyProtection="1">
      <alignment horizontal="center" vertical="center" shrinkToFit="1"/>
    </xf>
    <xf numFmtId="176" fontId="26" fillId="0" borderId="69" xfId="0" applyNumberFormat="1" applyFont="1" applyFill="1" applyBorder="1" applyAlignment="1" applyProtection="1">
      <alignment horizontal="center" vertical="center" shrinkToFit="1"/>
    </xf>
    <xf numFmtId="176" fontId="26" fillId="0" borderId="77" xfId="0" applyNumberFormat="1" applyFont="1" applyFill="1" applyBorder="1" applyAlignment="1" applyProtection="1">
      <alignment horizontal="center" vertical="center" shrinkToFit="1"/>
    </xf>
    <xf numFmtId="176" fontId="26" fillId="0" borderId="15" xfId="0" applyNumberFormat="1" applyFont="1" applyFill="1" applyBorder="1" applyAlignment="1" applyProtection="1">
      <alignment horizontal="center" vertical="center" shrinkToFit="1"/>
    </xf>
    <xf numFmtId="176" fontId="34" fillId="0" borderId="81" xfId="0" applyNumberFormat="1" applyFont="1" applyFill="1" applyBorder="1" applyAlignment="1" applyProtection="1">
      <alignment horizontal="center" vertical="center" shrinkToFit="1"/>
    </xf>
    <xf numFmtId="176" fontId="34" fillId="0" borderId="95" xfId="0" applyNumberFormat="1" applyFont="1" applyFill="1" applyBorder="1" applyAlignment="1" applyProtection="1">
      <alignment horizontal="center" vertical="center" shrinkToFit="1"/>
    </xf>
    <xf numFmtId="176" fontId="26" fillId="0" borderId="96" xfId="0" applyNumberFormat="1" applyFont="1" applyFill="1" applyBorder="1" applyAlignment="1" applyProtection="1">
      <alignment horizontal="center" vertical="center" shrinkToFit="1"/>
    </xf>
    <xf numFmtId="176" fontId="26" fillId="0" borderId="83" xfId="0" applyNumberFormat="1" applyFont="1" applyFill="1" applyBorder="1" applyAlignment="1" applyProtection="1">
      <alignment horizontal="center" vertical="center" shrinkToFit="1"/>
    </xf>
    <xf numFmtId="0" fontId="49" fillId="0" borderId="85" xfId="0" applyFont="1" applyFill="1" applyBorder="1" applyAlignment="1">
      <alignment vertical="center" shrinkToFit="1"/>
    </xf>
    <xf numFmtId="0" fontId="49" fillId="0" borderId="64" xfId="0" applyFont="1" applyFill="1" applyBorder="1" applyAlignment="1">
      <alignment vertical="center" shrinkToFit="1"/>
    </xf>
    <xf numFmtId="0" fontId="27" fillId="0" borderId="0" xfId="0" applyFont="1" applyFill="1" applyAlignment="1">
      <alignment horizontal="center"/>
    </xf>
    <xf numFmtId="0" fontId="26" fillId="0" borderId="85" xfId="0" applyFont="1" applyFill="1" applyBorder="1" applyAlignment="1">
      <alignment vertical="center" shrinkToFit="1"/>
    </xf>
    <xf numFmtId="0" fontId="26" fillId="0" borderId="64" xfId="0" applyFont="1" applyFill="1" applyBorder="1" applyAlignment="1">
      <alignment vertical="center" shrinkToFit="1"/>
    </xf>
    <xf numFmtId="179" fontId="30" fillId="0" borderId="0" xfId="0" applyNumberFormat="1" applyFont="1" applyFill="1" applyAlignment="1">
      <alignment horizontal="center"/>
    </xf>
    <xf numFmtId="0" fontId="54" fillId="0" borderId="81" xfId="0" applyFont="1" applyFill="1" applyBorder="1" applyAlignment="1">
      <alignment horizontal="center" vertical="center" shrinkToFit="1"/>
    </xf>
    <xf numFmtId="0" fontId="26" fillId="0" borderId="82" xfId="0" applyFont="1" applyFill="1" applyBorder="1" applyAlignment="1">
      <alignment horizontal="center" vertical="center" shrinkToFit="1"/>
    </xf>
    <xf numFmtId="0" fontId="26" fillId="0" borderId="83" xfId="0" applyFont="1" applyFill="1" applyBorder="1" applyAlignment="1">
      <alignment horizontal="center" vertical="center" shrinkToFit="1"/>
    </xf>
    <xf numFmtId="0" fontId="18" fillId="0" borderId="81" xfId="0" applyFont="1" applyFill="1" applyBorder="1" applyAlignment="1">
      <alignment horizontal="center" vertical="center" shrinkToFit="1"/>
    </xf>
    <xf numFmtId="176" fontId="26" fillId="0" borderId="56" xfId="0" applyNumberFormat="1" applyFont="1" applyFill="1" applyBorder="1" applyAlignment="1" applyProtection="1">
      <alignment horizontal="center" vertical="center" shrinkToFit="1"/>
    </xf>
    <xf numFmtId="176" fontId="26" fillId="0" borderId="52" xfId="0" applyNumberFormat="1" applyFont="1" applyFill="1" applyBorder="1" applyAlignment="1" applyProtection="1">
      <alignment horizontal="center" vertical="center" shrinkToFit="1"/>
    </xf>
    <xf numFmtId="176" fontId="26" fillId="0" borderId="84" xfId="0" applyNumberFormat="1" applyFont="1" applyFill="1" applyBorder="1" applyAlignment="1" applyProtection="1">
      <alignment horizontal="center" vertical="center" shrinkToFit="1"/>
    </xf>
    <xf numFmtId="0" fontId="26" fillId="0" borderId="55" xfId="0" applyFont="1" applyFill="1" applyBorder="1" applyAlignment="1" applyProtection="1">
      <alignment horizontal="center" vertical="center" shrinkToFit="1"/>
    </xf>
    <xf numFmtId="0" fontId="26" fillId="0" borderId="52" xfId="0" applyFont="1" applyFill="1" applyBorder="1" applyAlignment="1" applyProtection="1">
      <alignment horizontal="center" vertical="center" shrinkToFit="1"/>
    </xf>
    <xf numFmtId="0" fontId="26" fillId="0" borderId="84" xfId="0" applyFont="1" applyFill="1" applyBorder="1" applyAlignment="1" applyProtection="1">
      <alignment horizontal="center" vertical="center" shrinkToFit="1"/>
    </xf>
    <xf numFmtId="178" fontId="46" fillId="0" borderId="0" xfId="0" applyNumberFormat="1" applyFont="1" applyFill="1" applyAlignment="1">
      <alignment horizontal="left"/>
    </xf>
    <xf numFmtId="178" fontId="25" fillId="0" borderId="0" xfId="0" applyNumberFormat="1" applyFont="1" applyFill="1" applyAlignment="1">
      <alignment horizontal="left"/>
    </xf>
    <xf numFmtId="176" fontId="26" fillId="0" borderId="104" xfId="0" applyNumberFormat="1" applyFont="1" applyFill="1" applyBorder="1" applyAlignment="1" applyProtection="1">
      <alignment horizontal="center" vertical="center" shrinkToFit="1"/>
    </xf>
    <xf numFmtId="176" fontId="34" fillId="0" borderId="103" xfId="0" applyNumberFormat="1" applyFont="1" applyFill="1" applyBorder="1" applyAlignment="1">
      <alignment horizontal="center" vertical="center" shrinkToFit="1"/>
    </xf>
    <xf numFmtId="176" fontId="26" fillId="0" borderId="116" xfId="0" applyNumberFormat="1" applyFont="1" applyFill="1" applyBorder="1" applyAlignment="1">
      <alignment horizontal="center" vertical="center" shrinkToFit="1"/>
    </xf>
    <xf numFmtId="176" fontId="26" fillId="0" borderId="116" xfId="0" applyNumberFormat="1" applyFont="1" applyFill="1" applyBorder="1" applyAlignment="1" applyProtection="1">
      <alignment horizontal="center" vertical="center" shrinkToFit="1"/>
    </xf>
    <xf numFmtId="176" fontId="26" fillId="0" borderId="103" xfId="0" applyNumberFormat="1" applyFont="1" applyFill="1" applyBorder="1" applyAlignment="1" applyProtection="1">
      <alignment horizontal="center" vertical="center" shrinkToFit="1"/>
    </xf>
    <xf numFmtId="176" fontId="34" fillId="0" borderId="98" xfId="0" applyNumberFormat="1" applyFont="1" applyFill="1" applyBorder="1" applyAlignment="1">
      <alignment horizontal="center" vertical="center" shrinkToFit="1"/>
    </xf>
    <xf numFmtId="176" fontId="34" fillId="0" borderId="99" xfId="0" applyNumberFormat="1" applyFont="1" applyFill="1" applyBorder="1" applyAlignment="1">
      <alignment horizontal="center" vertical="center" shrinkToFit="1"/>
    </xf>
    <xf numFmtId="176" fontId="34" fillId="0" borderId="114" xfId="0" applyNumberFormat="1" applyFont="1" applyFill="1" applyBorder="1" applyAlignment="1">
      <alignment horizontal="center" vertical="center" shrinkToFit="1"/>
    </xf>
    <xf numFmtId="0" fontId="18" fillId="0" borderId="82" xfId="0" applyFont="1" applyFill="1" applyBorder="1" applyAlignment="1">
      <alignment horizontal="center" vertical="center" shrinkToFit="1"/>
    </xf>
    <xf numFmtId="0" fontId="18" fillId="0" borderId="103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40"/>
  <sheetViews>
    <sheetView view="pageBreakPreview" topLeftCell="A193" zoomScaleNormal="100" zoomScaleSheetLayoutView="100" workbookViewId="0">
      <selection activeCell="Z206" sqref="Z206"/>
    </sheetView>
  </sheetViews>
  <sheetFormatPr defaultRowHeight="18"/>
  <cols>
    <col min="1" max="1" width="15.19921875" style="4" customWidth="1"/>
    <col min="2" max="13" width="2.69921875" style="4" customWidth="1"/>
    <col min="14" max="14" width="2.69921875" style="3" customWidth="1"/>
    <col min="15" max="15" width="2.69921875" style="4" customWidth="1"/>
    <col min="16" max="16" width="15.19921875" style="4" customWidth="1"/>
    <col min="17" max="31" width="2.69921875" style="4" customWidth="1"/>
    <col min="32" max="32" width="18" style="4" customWidth="1"/>
    <col min="33" max="33" width="17.19921875" style="4" customWidth="1"/>
    <col min="34" max="34" width="11.296875" style="4" customWidth="1"/>
    <col min="35" max="35" width="15.8984375" style="4" bestFit="1" customWidth="1"/>
    <col min="36" max="38" width="2.69921875" style="4" customWidth="1"/>
    <col min="39" max="39" width="4.09765625" style="4" customWidth="1"/>
    <col min="40" max="48" width="1.796875" style="4" customWidth="1"/>
    <col min="49" max="49" width="2.69921875" style="4" customWidth="1"/>
    <col min="50" max="51" width="15.8984375" style="4" bestFit="1" customWidth="1"/>
    <col min="52" max="16384" width="8.796875" style="4"/>
  </cols>
  <sheetData>
    <row r="1" spans="1:49" s="3" customFormat="1" ht="12.75">
      <c r="A1" s="172" t="s">
        <v>435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68"/>
      <c r="AB1" s="168"/>
      <c r="AC1" s="173"/>
      <c r="AD1" s="173"/>
      <c r="AE1" s="173"/>
      <c r="AF1" s="173"/>
      <c r="AG1" s="173"/>
      <c r="AH1" s="173"/>
      <c r="AI1" s="2"/>
    </row>
    <row r="2" spans="1:49" ht="20.25">
      <c r="A2" s="313" t="s">
        <v>434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6"/>
      <c r="AD2" s="5"/>
      <c r="AE2" s="217"/>
      <c r="AF2" s="217"/>
      <c r="AG2" s="5"/>
      <c r="AH2" s="5"/>
      <c r="AI2" s="2"/>
      <c r="AJ2" s="3"/>
      <c r="AK2" s="3"/>
      <c r="AL2" s="3"/>
      <c r="AM2" s="3"/>
      <c r="AN2" s="3"/>
      <c r="AO2" s="3"/>
      <c r="AP2" s="3"/>
      <c r="AQ2" s="3"/>
      <c r="AR2" s="3"/>
    </row>
    <row r="3" spans="1:49" ht="12.75" customHeight="1" thickBot="1">
      <c r="A3" s="10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5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47"/>
      <c r="AC3" s="148"/>
      <c r="AD3" s="7"/>
      <c r="AE3" s="7"/>
      <c r="AF3" s="7"/>
      <c r="AH3" s="7"/>
      <c r="AI3" s="7"/>
      <c r="AJ3" s="8"/>
      <c r="AK3" s="8"/>
      <c r="AL3" s="8"/>
      <c r="AN3" s="8"/>
      <c r="AO3" s="7"/>
      <c r="AP3" s="7"/>
      <c r="AQ3" s="7"/>
      <c r="AR3" s="7"/>
      <c r="AS3" s="7"/>
      <c r="AT3" s="7"/>
      <c r="AV3" s="7"/>
      <c r="AW3" s="6"/>
    </row>
    <row r="4" spans="1:49" ht="15" customHeight="1">
      <c r="A4" s="320"/>
      <c r="B4" s="316" t="s">
        <v>450</v>
      </c>
      <c r="C4" s="317"/>
      <c r="D4" s="317"/>
      <c r="E4" s="318"/>
      <c r="F4" s="316" t="s">
        <v>449</v>
      </c>
      <c r="G4" s="317"/>
      <c r="H4" s="317"/>
      <c r="I4" s="318"/>
      <c r="J4" s="324" t="s">
        <v>417</v>
      </c>
      <c r="K4" s="325"/>
      <c r="L4" s="325"/>
      <c r="M4" s="326"/>
      <c r="N4" s="9"/>
      <c r="O4" s="10"/>
      <c r="P4" s="320"/>
      <c r="Q4" s="316" t="s">
        <v>450</v>
      </c>
      <c r="R4" s="317"/>
      <c r="S4" s="317"/>
      <c r="T4" s="318"/>
      <c r="U4" s="316" t="s">
        <v>449</v>
      </c>
      <c r="V4" s="317"/>
      <c r="W4" s="317"/>
      <c r="X4" s="318"/>
      <c r="Y4" s="324" t="s">
        <v>417</v>
      </c>
      <c r="Z4" s="325"/>
      <c r="AA4" s="325"/>
      <c r="AB4" s="326"/>
      <c r="AC4" s="149"/>
    </row>
    <row r="5" spans="1:49" ht="15" customHeight="1">
      <c r="A5" s="321"/>
      <c r="B5" s="319" t="s">
        <v>324</v>
      </c>
      <c r="C5" s="314"/>
      <c r="D5" s="314" t="s">
        <v>6</v>
      </c>
      <c r="E5" s="315"/>
      <c r="F5" s="319" t="s">
        <v>324</v>
      </c>
      <c r="G5" s="314"/>
      <c r="H5" s="314" t="s">
        <v>6</v>
      </c>
      <c r="I5" s="315"/>
      <c r="J5" s="327" t="s">
        <v>324</v>
      </c>
      <c r="K5" s="328"/>
      <c r="L5" s="322" t="s">
        <v>6</v>
      </c>
      <c r="M5" s="323"/>
      <c r="N5" s="11"/>
      <c r="O5" s="10"/>
      <c r="P5" s="321"/>
      <c r="Q5" s="319" t="s">
        <v>324</v>
      </c>
      <c r="R5" s="314"/>
      <c r="S5" s="314" t="s">
        <v>6</v>
      </c>
      <c r="T5" s="315"/>
      <c r="U5" s="319" t="s">
        <v>324</v>
      </c>
      <c r="V5" s="314"/>
      <c r="W5" s="314" t="s">
        <v>6</v>
      </c>
      <c r="X5" s="315"/>
      <c r="Y5" s="327" t="s">
        <v>324</v>
      </c>
      <c r="Z5" s="328"/>
      <c r="AA5" s="322" t="s">
        <v>6</v>
      </c>
      <c r="AB5" s="323"/>
      <c r="AC5" s="149"/>
    </row>
    <row r="6" spans="1:49" ht="15" customHeight="1" thickBot="1">
      <c r="A6" s="12" t="s">
        <v>7</v>
      </c>
      <c r="B6" s="49" t="s">
        <v>8</v>
      </c>
      <c r="C6" s="50" t="s">
        <v>9</v>
      </c>
      <c r="D6" s="83" t="s">
        <v>8</v>
      </c>
      <c r="E6" s="84" t="s">
        <v>9</v>
      </c>
      <c r="F6" s="49" t="s">
        <v>8</v>
      </c>
      <c r="G6" s="50" t="s">
        <v>9</v>
      </c>
      <c r="H6" s="83" t="s">
        <v>8</v>
      </c>
      <c r="I6" s="84" t="s">
        <v>9</v>
      </c>
      <c r="J6" s="49" t="s">
        <v>8</v>
      </c>
      <c r="K6" s="50" t="s">
        <v>9</v>
      </c>
      <c r="L6" s="83" t="s">
        <v>8</v>
      </c>
      <c r="M6" s="84" t="s">
        <v>9</v>
      </c>
      <c r="N6" s="13"/>
      <c r="O6" s="10"/>
      <c r="P6" s="12" t="s">
        <v>7</v>
      </c>
      <c r="Q6" s="49" t="s">
        <v>8</v>
      </c>
      <c r="R6" s="50" t="s">
        <v>9</v>
      </c>
      <c r="S6" s="83" t="s">
        <v>8</v>
      </c>
      <c r="T6" s="84" t="s">
        <v>9</v>
      </c>
      <c r="U6" s="49" t="s">
        <v>8</v>
      </c>
      <c r="V6" s="50" t="s">
        <v>9</v>
      </c>
      <c r="W6" s="83" t="s">
        <v>8</v>
      </c>
      <c r="X6" s="84" t="s">
        <v>9</v>
      </c>
      <c r="Y6" s="49" t="s">
        <v>8</v>
      </c>
      <c r="Z6" s="50" t="s">
        <v>9</v>
      </c>
      <c r="AA6" s="83" t="s">
        <v>8</v>
      </c>
      <c r="AB6" s="84" t="s">
        <v>9</v>
      </c>
      <c r="AC6" s="149"/>
    </row>
    <row r="7" spans="1:49" ht="15" customHeight="1">
      <c r="A7" s="14" t="s">
        <v>10</v>
      </c>
      <c r="B7" s="85"/>
      <c r="C7" s="86"/>
      <c r="D7" s="86"/>
      <c r="E7" s="87"/>
      <c r="F7" s="85"/>
      <c r="G7" s="86"/>
      <c r="H7" s="86"/>
      <c r="I7" s="87"/>
      <c r="J7" s="85"/>
      <c r="K7" s="86"/>
      <c r="L7" s="86"/>
      <c r="M7" s="87"/>
      <c r="N7" s="15"/>
      <c r="O7" s="10"/>
      <c r="P7" s="14" t="s">
        <v>11</v>
      </c>
      <c r="Q7" s="85"/>
      <c r="R7" s="86"/>
      <c r="S7" s="86"/>
      <c r="T7" s="87"/>
      <c r="U7" s="85"/>
      <c r="V7" s="86"/>
      <c r="W7" s="86"/>
      <c r="X7" s="87"/>
      <c r="Y7" s="85"/>
      <c r="Z7" s="86"/>
      <c r="AA7" s="86"/>
      <c r="AB7" s="87"/>
      <c r="AC7" s="149"/>
    </row>
    <row r="8" spans="1:49" ht="15" customHeight="1">
      <c r="A8" s="16" t="s">
        <v>12</v>
      </c>
      <c r="B8" s="89"/>
      <c r="C8" s="90"/>
      <c r="D8" s="90"/>
      <c r="E8" s="91"/>
      <c r="F8" s="89"/>
      <c r="G8" s="90"/>
      <c r="H8" s="90"/>
      <c r="I8" s="91"/>
      <c r="J8" s="89"/>
      <c r="K8" s="90"/>
      <c r="L8" s="90"/>
      <c r="M8" s="91"/>
      <c r="N8" s="15"/>
      <c r="O8" s="10"/>
      <c r="P8" s="14" t="s">
        <v>13</v>
      </c>
      <c r="Q8" s="92"/>
      <c r="R8" s="88"/>
      <c r="S8" s="88"/>
      <c r="T8" s="93"/>
      <c r="U8" s="92"/>
      <c r="V8" s="88"/>
      <c r="W8" s="88"/>
      <c r="X8" s="93"/>
      <c r="Y8" s="92"/>
      <c r="Z8" s="88"/>
      <c r="AA8" s="88"/>
      <c r="AB8" s="93"/>
      <c r="AC8" s="149"/>
    </row>
    <row r="9" spans="1:49" ht="15" customHeight="1">
      <c r="A9" s="14" t="s">
        <v>14</v>
      </c>
      <c r="B9" s="92"/>
      <c r="C9" s="88"/>
      <c r="D9" s="88"/>
      <c r="E9" s="93"/>
      <c r="F9" s="92"/>
      <c r="G9" s="88"/>
      <c r="H9" s="88"/>
      <c r="I9" s="93"/>
      <c r="J9" s="92"/>
      <c r="K9" s="88"/>
      <c r="L9" s="88"/>
      <c r="M9" s="93"/>
      <c r="N9" s="15"/>
      <c r="O9" s="10"/>
      <c r="P9" s="14" t="s">
        <v>15</v>
      </c>
      <c r="Q9" s="92"/>
      <c r="R9" s="88"/>
      <c r="S9" s="88"/>
      <c r="T9" s="93"/>
      <c r="U9" s="92"/>
      <c r="V9" s="88"/>
      <c r="W9" s="88"/>
      <c r="X9" s="93"/>
      <c r="Y9" s="92"/>
      <c r="Z9" s="88"/>
      <c r="AA9" s="88"/>
      <c r="AB9" s="93"/>
      <c r="AC9" s="149"/>
    </row>
    <row r="10" spans="1:49" ht="15" customHeight="1">
      <c r="A10" s="14" t="s">
        <v>16</v>
      </c>
      <c r="B10" s="92">
        <v>1</v>
      </c>
      <c r="C10" s="88">
        <v>1</v>
      </c>
      <c r="D10" s="88"/>
      <c r="E10" s="93"/>
      <c r="F10" s="92">
        <v>2</v>
      </c>
      <c r="G10" s="88">
        <v>2</v>
      </c>
      <c r="H10" s="88"/>
      <c r="I10" s="93"/>
      <c r="J10" s="92"/>
      <c r="K10" s="88"/>
      <c r="L10" s="88"/>
      <c r="M10" s="93"/>
      <c r="N10" s="15"/>
      <c r="O10" s="10"/>
      <c r="P10" s="14" t="s">
        <v>17</v>
      </c>
      <c r="Q10" s="92"/>
      <c r="R10" s="88"/>
      <c r="S10" s="88"/>
      <c r="T10" s="93"/>
      <c r="U10" s="92"/>
      <c r="V10" s="88"/>
      <c r="W10" s="88"/>
      <c r="X10" s="93"/>
      <c r="Y10" s="92"/>
      <c r="Z10" s="88"/>
      <c r="AA10" s="88"/>
      <c r="AB10" s="93"/>
      <c r="AC10" s="149"/>
    </row>
    <row r="11" spans="1:49" ht="15" customHeight="1">
      <c r="A11" s="14" t="s">
        <v>18</v>
      </c>
      <c r="B11" s="92">
        <v>2</v>
      </c>
      <c r="C11" s="88">
        <v>2</v>
      </c>
      <c r="D11" s="88"/>
      <c r="E11" s="93"/>
      <c r="F11" s="92"/>
      <c r="G11" s="88"/>
      <c r="H11" s="88"/>
      <c r="I11" s="93"/>
      <c r="J11" s="92">
        <v>1</v>
      </c>
      <c r="K11" s="88">
        <v>1</v>
      </c>
      <c r="L11" s="88">
        <v>1</v>
      </c>
      <c r="M11" s="93">
        <v>1</v>
      </c>
      <c r="N11" s="15"/>
      <c r="O11" s="10"/>
      <c r="P11" s="14" t="s">
        <v>19</v>
      </c>
      <c r="Q11" s="92"/>
      <c r="R11" s="88"/>
      <c r="S11" s="88"/>
      <c r="T11" s="93"/>
      <c r="U11" s="92"/>
      <c r="V11" s="88"/>
      <c r="W11" s="88"/>
      <c r="X11" s="93"/>
      <c r="Y11" s="92"/>
      <c r="Z11" s="88"/>
      <c r="AA11" s="88"/>
      <c r="AB11" s="93"/>
      <c r="AC11" s="149"/>
    </row>
    <row r="12" spans="1:49" ht="15" customHeight="1">
      <c r="A12" s="14" t="s">
        <v>20</v>
      </c>
      <c r="B12" s="92">
        <v>3</v>
      </c>
      <c r="C12" s="88">
        <v>2</v>
      </c>
      <c r="D12" s="88"/>
      <c r="E12" s="93"/>
      <c r="F12" s="92">
        <v>6</v>
      </c>
      <c r="G12" s="88">
        <v>5</v>
      </c>
      <c r="H12" s="88">
        <v>1</v>
      </c>
      <c r="I12" s="93">
        <v>1</v>
      </c>
      <c r="J12" s="92">
        <v>5</v>
      </c>
      <c r="K12" s="88">
        <v>5</v>
      </c>
      <c r="L12" s="88"/>
      <c r="M12" s="93"/>
      <c r="N12" s="15"/>
      <c r="O12" s="10"/>
      <c r="P12" s="14" t="s">
        <v>21</v>
      </c>
      <c r="Q12" s="92"/>
      <c r="R12" s="88"/>
      <c r="S12" s="88"/>
      <c r="T12" s="93"/>
      <c r="U12" s="92"/>
      <c r="V12" s="88"/>
      <c r="W12" s="88"/>
      <c r="X12" s="93"/>
      <c r="Y12" s="92"/>
      <c r="Z12" s="88"/>
      <c r="AA12" s="88"/>
      <c r="AB12" s="93"/>
      <c r="AC12" s="149"/>
    </row>
    <row r="13" spans="1:49" ht="15" customHeight="1" thickBot="1">
      <c r="A13" s="14" t="s">
        <v>22</v>
      </c>
      <c r="B13" s="92">
        <v>3</v>
      </c>
      <c r="C13" s="88">
        <v>3</v>
      </c>
      <c r="D13" s="88"/>
      <c r="E13" s="93"/>
      <c r="F13" s="92">
        <v>1</v>
      </c>
      <c r="G13" s="88">
        <v>1</v>
      </c>
      <c r="H13" s="88">
        <v>1</v>
      </c>
      <c r="I13" s="93">
        <v>1</v>
      </c>
      <c r="J13" s="92">
        <v>1</v>
      </c>
      <c r="K13" s="88">
        <v>1</v>
      </c>
      <c r="L13" s="88"/>
      <c r="M13" s="93"/>
      <c r="N13" s="15"/>
      <c r="O13" s="10"/>
      <c r="P13" s="73" t="s">
        <v>360</v>
      </c>
      <c r="Q13" s="92"/>
      <c r="R13" s="88"/>
      <c r="S13" s="88"/>
      <c r="T13" s="93"/>
      <c r="U13" s="92"/>
      <c r="V13" s="88"/>
      <c r="W13" s="88"/>
      <c r="X13" s="93"/>
      <c r="Y13" s="92"/>
      <c r="Z13" s="88"/>
      <c r="AA13" s="88"/>
      <c r="AB13" s="93"/>
      <c r="AC13" s="149"/>
    </row>
    <row r="14" spans="1:49" ht="15" customHeight="1" thickTop="1" thickBot="1">
      <c r="A14" s="17" t="s">
        <v>23</v>
      </c>
      <c r="B14" s="94">
        <v>7</v>
      </c>
      <c r="C14" s="95">
        <v>6</v>
      </c>
      <c r="D14" s="95"/>
      <c r="E14" s="96"/>
      <c r="F14" s="94">
        <v>2</v>
      </c>
      <c r="G14" s="95">
        <v>2</v>
      </c>
      <c r="H14" s="95"/>
      <c r="I14" s="96"/>
      <c r="J14" s="94">
        <v>3</v>
      </c>
      <c r="K14" s="95">
        <v>3</v>
      </c>
      <c r="L14" s="95">
        <v>1</v>
      </c>
      <c r="M14" s="96">
        <v>1</v>
      </c>
      <c r="N14" s="15"/>
      <c r="O14" s="10"/>
      <c r="P14" s="18" t="s">
        <v>24</v>
      </c>
      <c r="Q14" s="112"/>
      <c r="R14" s="113"/>
      <c r="S14" s="113"/>
      <c r="T14" s="114"/>
      <c r="U14" s="112"/>
      <c r="V14" s="113"/>
      <c r="W14" s="113"/>
      <c r="X14" s="114"/>
      <c r="Y14" s="112"/>
      <c r="Z14" s="113"/>
      <c r="AA14" s="113"/>
      <c r="AB14" s="114"/>
      <c r="AC14" s="149"/>
    </row>
    <row r="15" spans="1:49" ht="15" customHeight="1" thickBot="1">
      <c r="A15" s="19" t="s">
        <v>25</v>
      </c>
      <c r="B15" s="97">
        <v>1</v>
      </c>
      <c r="C15" s="98">
        <v>1</v>
      </c>
      <c r="D15" s="98"/>
      <c r="E15" s="99"/>
      <c r="F15" s="97">
        <v>1</v>
      </c>
      <c r="G15" s="98">
        <v>1</v>
      </c>
      <c r="H15" s="98">
        <v>2</v>
      </c>
      <c r="I15" s="99">
        <v>1</v>
      </c>
      <c r="J15" s="97">
        <v>4</v>
      </c>
      <c r="K15" s="98">
        <v>4</v>
      </c>
      <c r="L15" s="98">
        <v>1</v>
      </c>
      <c r="M15" s="99">
        <v>1</v>
      </c>
      <c r="N15" s="15"/>
      <c r="O15" s="10"/>
      <c r="P15" s="20" t="s">
        <v>26</v>
      </c>
      <c r="Q15" s="21">
        <f>SUM(Q7:Q14)+SUM(B7:B81)-B24-B48-B39</f>
        <v>100</v>
      </c>
      <c r="R15" s="22">
        <f t="shared" ref="R15:T15" si="0">SUM(R7:R14)+SUM(C7:C81)-C24-C48-C39</f>
        <v>96</v>
      </c>
      <c r="S15" s="22">
        <f t="shared" si="0"/>
        <v>5</v>
      </c>
      <c r="T15" s="72">
        <f t="shared" si="0"/>
        <v>5</v>
      </c>
      <c r="U15" s="21">
        <f t="shared" ref="U15" si="1">SUM(U7:U14)+SUM(F7:F81)-F24-F48-F39</f>
        <v>88</v>
      </c>
      <c r="V15" s="22">
        <f t="shared" ref="V15" si="2">SUM(V7:V14)+SUM(G7:G81)-G24-G48-G39</f>
        <v>84</v>
      </c>
      <c r="W15" s="22">
        <f t="shared" ref="W15" si="3">SUM(W7:W14)+SUM(H7:H81)-H24-H48-H39</f>
        <v>10</v>
      </c>
      <c r="X15" s="72">
        <f t="shared" ref="X15" si="4">SUM(X7:X14)+SUM(I7:I81)-I24-I48-I39</f>
        <v>9</v>
      </c>
      <c r="Y15" s="21">
        <f t="shared" ref="Y15" si="5">SUM(Y7:Y14)+SUM(J7:J81)-J24-J48-J39</f>
        <v>95</v>
      </c>
      <c r="Z15" s="22">
        <f t="shared" ref="Z15" si="6">SUM(Z7:Z14)+SUM(K7:K81)-K24-K48-K39</f>
        <v>94</v>
      </c>
      <c r="AA15" s="22">
        <f t="shared" ref="AA15" si="7">SUM(AA7:AA14)+SUM(L7:L81)-L24-L48-L39</f>
        <v>4</v>
      </c>
      <c r="AB15" s="72">
        <f t="shared" ref="AB15" si="8">SUM(AB7:AB14)+SUM(M7:M81)-M24-M48-M39</f>
        <v>4</v>
      </c>
      <c r="AC15" s="149"/>
    </row>
    <row r="16" spans="1:49" ht="15" customHeight="1">
      <c r="A16" s="19" t="s">
        <v>27</v>
      </c>
      <c r="B16" s="97">
        <v>3</v>
      </c>
      <c r="C16" s="98">
        <v>3</v>
      </c>
      <c r="D16" s="98"/>
      <c r="E16" s="99"/>
      <c r="F16" s="97">
        <v>2</v>
      </c>
      <c r="G16" s="98">
        <v>2</v>
      </c>
      <c r="H16" s="98"/>
      <c r="I16" s="99"/>
      <c r="J16" s="97">
        <v>6</v>
      </c>
      <c r="K16" s="98">
        <v>6</v>
      </c>
      <c r="L16" s="98"/>
      <c r="M16" s="99"/>
      <c r="N16" s="15"/>
      <c r="O16" s="10"/>
      <c r="P16" s="10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49"/>
    </row>
    <row r="17" spans="1:29" ht="15" customHeight="1">
      <c r="A17" s="19" t="s">
        <v>28</v>
      </c>
      <c r="B17" s="97">
        <v>3</v>
      </c>
      <c r="C17" s="98">
        <v>3</v>
      </c>
      <c r="D17" s="98"/>
      <c r="E17" s="99"/>
      <c r="F17" s="97">
        <v>5</v>
      </c>
      <c r="G17" s="98">
        <v>5</v>
      </c>
      <c r="H17" s="98"/>
      <c r="I17" s="99"/>
      <c r="J17" s="97"/>
      <c r="K17" s="98"/>
      <c r="L17" s="98"/>
      <c r="M17" s="99"/>
      <c r="N17" s="15"/>
      <c r="O17" s="10"/>
      <c r="P17" s="10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</row>
    <row r="18" spans="1:29" ht="15" customHeight="1" thickBot="1">
      <c r="A18" s="19" t="s">
        <v>29</v>
      </c>
      <c r="B18" s="100">
        <v>2</v>
      </c>
      <c r="C18" s="101">
        <v>2</v>
      </c>
      <c r="D18" s="101"/>
      <c r="E18" s="102"/>
      <c r="F18" s="100">
        <v>1</v>
      </c>
      <c r="G18" s="101">
        <v>1</v>
      </c>
      <c r="H18" s="101"/>
      <c r="I18" s="102"/>
      <c r="J18" s="100">
        <v>2</v>
      </c>
      <c r="K18" s="101">
        <v>2</v>
      </c>
      <c r="L18" s="101"/>
      <c r="M18" s="102"/>
      <c r="N18" s="15"/>
      <c r="O18" s="10"/>
      <c r="P18" s="23" t="s">
        <v>30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1"/>
    </row>
    <row r="19" spans="1:29" ht="15" customHeight="1" thickBot="1">
      <c r="A19" s="19" t="s">
        <v>31</v>
      </c>
      <c r="B19" s="100">
        <v>2</v>
      </c>
      <c r="C19" s="101">
        <v>2</v>
      </c>
      <c r="D19" s="101"/>
      <c r="E19" s="102"/>
      <c r="F19" s="100">
        <v>1</v>
      </c>
      <c r="G19" s="101">
        <v>1</v>
      </c>
      <c r="H19" s="101"/>
      <c r="I19" s="102"/>
      <c r="J19" s="100">
        <v>1</v>
      </c>
      <c r="K19" s="101">
        <v>1</v>
      </c>
      <c r="L19" s="101"/>
      <c r="M19" s="102"/>
      <c r="N19" s="15"/>
      <c r="O19" s="10"/>
      <c r="P19" s="165"/>
      <c r="Q19" s="316" t="s">
        <v>450</v>
      </c>
      <c r="R19" s="317"/>
      <c r="S19" s="317"/>
      <c r="T19" s="318"/>
      <c r="U19" s="316" t="s">
        <v>449</v>
      </c>
      <c r="V19" s="317"/>
      <c r="W19" s="317"/>
      <c r="X19" s="318"/>
      <c r="Y19" s="324" t="s">
        <v>417</v>
      </c>
      <c r="Z19" s="325"/>
      <c r="AA19" s="325"/>
      <c r="AB19" s="326"/>
      <c r="AC19" s="13"/>
    </row>
    <row r="20" spans="1:29" ht="15" customHeight="1">
      <c r="A20" s="19" t="s">
        <v>32</v>
      </c>
      <c r="B20" s="100"/>
      <c r="C20" s="101"/>
      <c r="D20" s="101"/>
      <c r="E20" s="102"/>
      <c r="F20" s="100">
        <v>2</v>
      </c>
      <c r="G20" s="101">
        <v>2</v>
      </c>
      <c r="H20" s="101"/>
      <c r="I20" s="102"/>
      <c r="J20" s="100"/>
      <c r="K20" s="101"/>
      <c r="L20" s="101"/>
      <c r="M20" s="102"/>
      <c r="N20" s="15"/>
      <c r="O20" s="10"/>
      <c r="P20" s="164"/>
      <c r="Q20" s="329" t="s">
        <v>324</v>
      </c>
      <c r="R20" s="330"/>
      <c r="S20" s="330" t="s">
        <v>6</v>
      </c>
      <c r="T20" s="331"/>
      <c r="U20" s="329" t="s">
        <v>324</v>
      </c>
      <c r="V20" s="330"/>
      <c r="W20" s="330" t="s">
        <v>6</v>
      </c>
      <c r="X20" s="331"/>
      <c r="Y20" s="333" t="s">
        <v>324</v>
      </c>
      <c r="Z20" s="334"/>
      <c r="AA20" s="335" t="s">
        <v>6</v>
      </c>
      <c r="AB20" s="336"/>
      <c r="AC20" s="149"/>
    </row>
    <row r="21" spans="1:29" ht="15" customHeight="1" thickBot="1">
      <c r="A21" s="19" t="s">
        <v>33</v>
      </c>
      <c r="B21" s="100"/>
      <c r="C21" s="101"/>
      <c r="D21" s="101"/>
      <c r="E21" s="102"/>
      <c r="F21" s="100"/>
      <c r="G21" s="101"/>
      <c r="H21" s="101"/>
      <c r="I21" s="102"/>
      <c r="J21" s="100">
        <v>1</v>
      </c>
      <c r="K21" s="101">
        <v>1</v>
      </c>
      <c r="L21" s="101"/>
      <c r="M21" s="102"/>
      <c r="N21" s="15"/>
      <c r="O21" s="10"/>
      <c r="P21" s="12" t="s">
        <v>7</v>
      </c>
      <c r="Q21" s="49" t="s">
        <v>8</v>
      </c>
      <c r="R21" s="50" t="s">
        <v>9</v>
      </c>
      <c r="S21" s="83" t="s">
        <v>8</v>
      </c>
      <c r="T21" s="84" t="s">
        <v>9</v>
      </c>
      <c r="U21" s="49" t="s">
        <v>8</v>
      </c>
      <c r="V21" s="50" t="s">
        <v>9</v>
      </c>
      <c r="W21" s="83" t="s">
        <v>8</v>
      </c>
      <c r="X21" s="84" t="s">
        <v>9</v>
      </c>
      <c r="Y21" s="49" t="s">
        <v>8</v>
      </c>
      <c r="Z21" s="50" t="s">
        <v>9</v>
      </c>
      <c r="AA21" s="83" t="s">
        <v>8</v>
      </c>
      <c r="AB21" s="84" t="s">
        <v>9</v>
      </c>
      <c r="AC21" s="149"/>
    </row>
    <row r="22" spans="1:29" ht="15" customHeight="1">
      <c r="A22" s="19" t="s">
        <v>34</v>
      </c>
      <c r="B22" s="100"/>
      <c r="C22" s="101"/>
      <c r="D22" s="101"/>
      <c r="E22" s="102"/>
      <c r="F22" s="100">
        <v>1</v>
      </c>
      <c r="G22" s="101">
        <v>1</v>
      </c>
      <c r="H22" s="101"/>
      <c r="I22" s="102"/>
      <c r="J22" s="100">
        <v>1</v>
      </c>
      <c r="K22" s="101">
        <v>1</v>
      </c>
      <c r="L22" s="101"/>
      <c r="M22" s="102"/>
      <c r="N22" s="26"/>
      <c r="O22" s="10"/>
      <c r="P22" s="14" t="s">
        <v>35</v>
      </c>
      <c r="Q22" s="92"/>
      <c r="R22" s="88"/>
      <c r="S22" s="88"/>
      <c r="T22" s="93"/>
      <c r="U22" s="92"/>
      <c r="V22" s="88"/>
      <c r="W22" s="88"/>
      <c r="X22" s="93"/>
      <c r="Y22" s="92"/>
      <c r="Z22" s="88"/>
      <c r="AA22" s="88"/>
      <c r="AB22" s="93"/>
      <c r="AC22" s="149"/>
    </row>
    <row r="23" spans="1:29" ht="15" customHeight="1">
      <c r="A23" s="27" t="s">
        <v>36</v>
      </c>
      <c r="B23" s="103">
        <v>2</v>
      </c>
      <c r="C23" s="104">
        <v>2</v>
      </c>
      <c r="D23" s="104"/>
      <c r="E23" s="105"/>
      <c r="F23" s="103"/>
      <c r="G23" s="104"/>
      <c r="H23" s="104"/>
      <c r="I23" s="105"/>
      <c r="J23" s="103">
        <v>2</v>
      </c>
      <c r="K23" s="104">
        <v>2</v>
      </c>
      <c r="L23" s="104"/>
      <c r="M23" s="105"/>
      <c r="N23" s="15"/>
      <c r="O23" s="10"/>
      <c r="P23" s="14" t="s">
        <v>37</v>
      </c>
      <c r="Q23" s="92">
        <v>1</v>
      </c>
      <c r="R23" s="88">
        <v>1</v>
      </c>
      <c r="S23" s="88"/>
      <c r="T23" s="93"/>
      <c r="U23" s="92"/>
      <c r="V23" s="88"/>
      <c r="W23" s="88"/>
      <c r="X23" s="93"/>
      <c r="Y23" s="92">
        <v>6</v>
      </c>
      <c r="Z23" s="88">
        <v>3</v>
      </c>
      <c r="AA23" s="88"/>
      <c r="AB23" s="93"/>
      <c r="AC23" s="149"/>
    </row>
    <row r="24" spans="1:29" ht="15" customHeight="1" thickBot="1">
      <c r="A24" s="28" t="s">
        <v>38</v>
      </c>
      <c r="B24" s="106">
        <f>SUM(B14:B23)</f>
        <v>20</v>
      </c>
      <c r="C24" s="107">
        <f t="shared" ref="C24:E24" si="9">SUM(C14:C23)</f>
        <v>19</v>
      </c>
      <c r="D24" s="107">
        <f t="shared" si="9"/>
        <v>0</v>
      </c>
      <c r="E24" s="108">
        <f t="shared" si="9"/>
        <v>0</v>
      </c>
      <c r="F24" s="106">
        <f>SUM(F14:F23)</f>
        <v>15</v>
      </c>
      <c r="G24" s="107">
        <f t="shared" ref="G24" si="10">SUM(G14:G23)</f>
        <v>15</v>
      </c>
      <c r="H24" s="107">
        <v>2</v>
      </c>
      <c r="I24" s="108">
        <f t="shared" ref="I24" si="11">SUM(I14:I23)</f>
        <v>1</v>
      </c>
      <c r="J24" s="106">
        <f>SUM(J14:J23)</f>
        <v>20</v>
      </c>
      <c r="K24" s="107">
        <f t="shared" ref="K24:M24" si="12">SUM(K14:K23)</f>
        <v>20</v>
      </c>
      <c r="L24" s="107">
        <f t="shared" si="12"/>
        <v>2</v>
      </c>
      <c r="M24" s="108">
        <f t="shared" si="12"/>
        <v>2</v>
      </c>
      <c r="N24" s="15"/>
      <c r="O24" s="10"/>
      <c r="P24" s="14" t="s">
        <v>39</v>
      </c>
      <c r="Q24" s="92"/>
      <c r="R24" s="88"/>
      <c r="S24" s="88"/>
      <c r="T24" s="93"/>
      <c r="U24" s="92">
        <v>1</v>
      </c>
      <c r="V24" s="88">
        <v>1</v>
      </c>
      <c r="W24" s="88"/>
      <c r="X24" s="93"/>
      <c r="Y24" s="92">
        <v>1</v>
      </c>
      <c r="Z24" s="88">
        <v>1</v>
      </c>
      <c r="AA24" s="88"/>
      <c r="AB24" s="93"/>
      <c r="AC24" s="149"/>
    </row>
    <row r="25" spans="1:29" ht="15" customHeight="1" thickTop="1" thickBot="1">
      <c r="A25" s="28" t="s">
        <v>40</v>
      </c>
      <c r="B25" s="106">
        <v>13</v>
      </c>
      <c r="C25" s="107">
        <v>13</v>
      </c>
      <c r="D25" s="107">
        <v>1</v>
      </c>
      <c r="E25" s="108">
        <v>1</v>
      </c>
      <c r="F25" s="106">
        <v>11</v>
      </c>
      <c r="G25" s="107">
        <v>11</v>
      </c>
      <c r="H25" s="107"/>
      <c r="I25" s="108"/>
      <c r="J25" s="106">
        <v>10</v>
      </c>
      <c r="K25" s="107">
        <v>10</v>
      </c>
      <c r="L25" s="107"/>
      <c r="M25" s="108"/>
      <c r="N25" s="15"/>
      <c r="O25" s="10"/>
      <c r="P25" s="14" t="s">
        <v>41</v>
      </c>
      <c r="Q25" s="92"/>
      <c r="R25" s="88"/>
      <c r="S25" s="88"/>
      <c r="T25" s="93"/>
      <c r="U25" s="92"/>
      <c r="V25" s="88"/>
      <c r="W25" s="88"/>
      <c r="X25" s="93"/>
      <c r="Y25" s="92"/>
      <c r="Z25" s="88"/>
      <c r="AA25" s="88"/>
      <c r="AB25" s="93"/>
      <c r="AC25" s="149"/>
    </row>
    <row r="26" spans="1:29" ht="15" customHeight="1" thickTop="1">
      <c r="A26" s="29" t="s">
        <v>42</v>
      </c>
      <c r="B26" s="109">
        <v>1</v>
      </c>
      <c r="C26" s="110">
        <v>1</v>
      </c>
      <c r="D26" s="110"/>
      <c r="E26" s="111"/>
      <c r="F26" s="109"/>
      <c r="G26" s="110"/>
      <c r="H26" s="110"/>
      <c r="I26" s="111"/>
      <c r="J26" s="109">
        <v>1</v>
      </c>
      <c r="K26" s="110">
        <v>1</v>
      </c>
      <c r="L26" s="110"/>
      <c r="M26" s="111"/>
      <c r="N26" s="15"/>
      <c r="O26" s="10"/>
      <c r="P26" s="14" t="s">
        <v>43</v>
      </c>
      <c r="Q26" s="92"/>
      <c r="R26" s="88"/>
      <c r="S26" s="88"/>
      <c r="T26" s="93"/>
      <c r="U26" s="92"/>
      <c r="V26" s="88"/>
      <c r="W26" s="88"/>
      <c r="X26" s="93"/>
      <c r="Y26" s="92"/>
      <c r="Z26" s="88"/>
      <c r="AA26" s="88"/>
      <c r="AB26" s="93"/>
      <c r="AC26" s="149"/>
    </row>
    <row r="27" spans="1:29" ht="15" customHeight="1">
      <c r="A27" s="29" t="s">
        <v>44</v>
      </c>
      <c r="B27" s="109"/>
      <c r="C27" s="110"/>
      <c r="D27" s="110"/>
      <c r="E27" s="111"/>
      <c r="F27" s="109"/>
      <c r="G27" s="110"/>
      <c r="H27" s="110"/>
      <c r="I27" s="111"/>
      <c r="J27" s="109"/>
      <c r="K27" s="110"/>
      <c r="L27" s="110"/>
      <c r="M27" s="111"/>
      <c r="N27" s="15"/>
      <c r="O27" s="10"/>
      <c r="P27" s="14" t="s">
        <v>45</v>
      </c>
      <c r="Q27" s="92">
        <v>2</v>
      </c>
      <c r="R27" s="88">
        <v>2</v>
      </c>
      <c r="S27" s="88"/>
      <c r="T27" s="93"/>
      <c r="U27" s="92">
        <v>5</v>
      </c>
      <c r="V27" s="88">
        <v>5</v>
      </c>
      <c r="W27" s="88"/>
      <c r="X27" s="93"/>
      <c r="Y27" s="92">
        <v>1</v>
      </c>
      <c r="Z27" s="88">
        <v>1</v>
      </c>
      <c r="AA27" s="88"/>
      <c r="AB27" s="93"/>
      <c r="AC27" s="149"/>
    </row>
    <row r="28" spans="1:29" ht="15" customHeight="1">
      <c r="A28" s="29" t="s">
        <v>46</v>
      </c>
      <c r="B28" s="109"/>
      <c r="C28" s="110"/>
      <c r="D28" s="110"/>
      <c r="E28" s="111"/>
      <c r="F28" s="109"/>
      <c r="G28" s="110"/>
      <c r="H28" s="110"/>
      <c r="I28" s="111"/>
      <c r="J28" s="109"/>
      <c r="K28" s="110"/>
      <c r="L28" s="110"/>
      <c r="M28" s="111"/>
      <c r="N28" s="26"/>
      <c r="O28" s="10"/>
      <c r="P28" s="14" t="s">
        <v>47</v>
      </c>
      <c r="Q28" s="92">
        <v>1</v>
      </c>
      <c r="R28" s="88">
        <v>1</v>
      </c>
      <c r="S28" s="88"/>
      <c r="T28" s="93"/>
      <c r="U28" s="92">
        <v>3</v>
      </c>
      <c r="V28" s="88">
        <v>2</v>
      </c>
      <c r="W28" s="88"/>
      <c r="X28" s="93"/>
      <c r="Y28" s="92"/>
      <c r="Z28" s="88"/>
      <c r="AA28" s="88">
        <v>1</v>
      </c>
      <c r="AB28" s="93">
        <v>1</v>
      </c>
      <c r="AC28" s="149"/>
    </row>
    <row r="29" spans="1:29" ht="15" customHeight="1">
      <c r="A29" s="29" t="s">
        <v>48</v>
      </c>
      <c r="B29" s="109"/>
      <c r="C29" s="110"/>
      <c r="D29" s="110"/>
      <c r="E29" s="111"/>
      <c r="F29" s="109">
        <v>2</v>
      </c>
      <c r="G29" s="110">
        <v>2</v>
      </c>
      <c r="H29" s="110"/>
      <c r="I29" s="111"/>
      <c r="J29" s="109"/>
      <c r="K29" s="110"/>
      <c r="L29" s="110"/>
      <c r="M29" s="111"/>
      <c r="N29" s="15"/>
      <c r="O29" s="10"/>
      <c r="P29" s="14" t="s">
        <v>49</v>
      </c>
      <c r="Q29" s="92">
        <v>2</v>
      </c>
      <c r="R29" s="88">
        <v>2</v>
      </c>
      <c r="S29" s="88"/>
      <c r="T29" s="93"/>
      <c r="U29" s="92">
        <v>3</v>
      </c>
      <c r="V29" s="88">
        <v>2</v>
      </c>
      <c r="W29" s="88">
        <v>1</v>
      </c>
      <c r="X29" s="93">
        <v>1</v>
      </c>
      <c r="Y29" s="92">
        <v>1</v>
      </c>
      <c r="Z29" s="88">
        <v>1</v>
      </c>
      <c r="AA29" s="88"/>
      <c r="AB29" s="93"/>
      <c r="AC29" s="149"/>
    </row>
    <row r="30" spans="1:29" ht="15" customHeight="1" thickBot="1">
      <c r="A30" s="29" t="s">
        <v>50</v>
      </c>
      <c r="B30" s="109"/>
      <c r="C30" s="110"/>
      <c r="D30" s="110">
        <v>1</v>
      </c>
      <c r="E30" s="111">
        <v>1</v>
      </c>
      <c r="F30" s="109"/>
      <c r="G30" s="110"/>
      <c r="H30" s="110"/>
      <c r="I30" s="111"/>
      <c r="J30" s="109"/>
      <c r="K30" s="110"/>
      <c r="L30" s="110"/>
      <c r="M30" s="111"/>
      <c r="N30" s="15"/>
      <c r="O30" s="10"/>
      <c r="P30" s="28" t="s">
        <v>51</v>
      </c>
      <c r="Q30" s="112"/>
      <c r="R30" s="113"/>
      <c r="S30" s="113"/>
      <c r="T30" s="114"/>
      <c r="U30" s="112">
        <v>2</v>
      </c>
      <c r="V30" s="113">
        <v>1</v>
      </c>
      <c r="W30" s="113"/>
      <c r="X30" s="114"/>
      <c r="Y30" s="112">
        <v>1</v>
      </c>
      <c r="Z30" s="113">
        <v>1</v>
      </c>
      <c r="AA30" s="113"/>
      <c r="AB30" s="114"/>
      <c r="AC30" s="149"/>
    </row>
    <row r="31" spans="1:29" ht="15" customHeight="1" thickTop="1">
      <c r="A31" s="29" t="s">
        <v>52</v>
      </c>
      <c r="B31" s="109">
        <v>2</v>
      </c>
      <c r="C31" s="110">
        <v>2</v>
      </c>
      <c r="D31" s="110"/>
      <c r="E31" s="111"/>
      <c r="F31" s="109"/>
      <c r="G31" s="110"/>
      <c r="H31" s="110"/>
      <c r="I31" s="111"/>
      <c r="J31" s="109">
        <v>5</v>
      </c>
      <c r="K31" s="110">
        <v>5</v>
      </c>
      <c r="L31" s="110"/>
      <c r="M31" s="111"/>
      <c r="N31" s="15"/>
      <c r="O31" s="10"/>
      <c r="P31" s="29" t="s">
        <v>53</v>
      </c>
      <c r="Q31" s="94">
        <v>2</v>
      </c>
      <c r="R31" s="95">
        <v>2</v>
      </c>
      <c r="S31" s="95"/>
      <c r="T31" s="96"/>
      <c r="U31" s="94">
        <v>6</v>
      </c>
      <c r="V31" s="95">
        <v>6</v>
      </c>
      <c r="W31" s="95"/>
      <c r="X31" s="96"/>
      <c r="Y31" s="94">
        <v>7</v>
      </c>
      <c r="Z31" s="95">
        <v>7</v>
      </c>
      <c r="AA31" s="95"/>
      <c r="AB31" s="96"/>
      <c r="AC31" s="149"/>
    </row>
    <row r="32" spans="1:29" ht="15" customHeight="1">
      <c r="A32" s="18" t="s">
        <v>54</v>
      </c>
      <c r="B32" s="112">
        <v>1</v>
      </c>
      <c r="C32" s="113">
        <v>1</v>
      </c>
      <c r="D32" s="113"/>
      <c r="E32" s="114"/>
      <c r="F32" s="112"/>
      <c r="G32" s="113"/>
      <c r="H32" s="113"/>
      <c r="I32" s="114"/>
      <c r="J32" s="112"/>
      <c r="K32" s="113"/>
      <c r="L32" s="113"/>
      <c r="M32" s="114"/>
      <c r="N32" s="15"/>
      <c r="O32" s="10"/>
      <c r="P32" s="14" t="s">
        <v>55</v>
      </c>
      <c r="Q32" s="92">
        <v>1</v>
      </c>
      <c r="R32" s="88">
        <v>1</v>
      </c>
      <c r="S32" s="88"/>
      <c r="T32" s="93"/>
      <c r="U32" s="92">
        <v>4</v>
      </c>
      <c r="V32" s="88">
        <v>4</v>
      </c>
      <c r="W32" s="88"/>
      <c r="X32" s="93"/>
      <c r="Y32" s="92">
        <v>1</v>
      </c>
      <c r="Z32" s="88">
        <v>1</v>
      </c>
      <c r="AA32" s="88"/>
      <c r="AB32" s="93"/>
      <c r="AC32" s="149"/>
    </row>
    <row r="33" spans="1:29" ht="15" customHeight="1" thickBot="1">
      <c r="A33" s="19" t="s">
        <v>56</v>
      </c>
      <c r="B33" s="97"/>
      <c r="C33" s="98"/>
      <c r="D33" s="98"/>
      <c r="E33" s="99"/>
      <c r="F33" s="97"/>
      <c r="G33" s="98"/>
      <c r="H33" s="98"/>
      <c r="I33" s="99"/>
      <c r="J33" s="97"/>
      <c r="K33" s="98"/>
      <c r="L33" s="98"/>
      <c r="M33" s="99"/>
      <c r="N33" s="15"/>
      <c r="O33" s="10"/>
      <c r="P33" s="28" t="s">
        <v>57</v>
      </c>
      <c r="Q33" s="106">
        <f>SUM(Q31:Q32)</f>
        <v>3</v>
      </c>
      <c r="R33" s="107">
        <f t="shared" ref="R33:T33" si="13">SUM(R31:R32)</f>
        <v>3</v>
      </c>
      <c r="S33" s="107">
        <f t="shared" si="13"/>
        <v>0</v>
      </c>
      <c r="T33" s="108">
        <f t="shared" si="13"/>
        <v>0</v>
      </c>
      <c r="U33" s="106">
        <f>SUM(U31:U32)</f>
        <v>10</v>
      </c>
      <c r="V33" s="107">
        <f t="shared" ref="V33:AB33" si="14">SUM(V31:V32)</f>
        <v>10</v>
      </c>
      <c r="W33" s="107">
        <f t="shared" si="14"/>
        <v>0</v>
      </c>
      <c r="X33" s="108">
        <f t="shared" si="14"/>
        <v>0</v>
      </c>
      <c r="Y33" s="106">
        <f t="shared" si="14"/>
        <v>8</v>
      </c>
      <c r="Z33" s="107">
        <f t="shared" si="14"/>
        <v>8</v>
      </c>
      <c r="AA33" s="107">
        <f t="shared" si="14"/>
        <v>0</v>
      </c>
      <c r="AB33" s="108">
        <f t="shared" si="14"/>
        <v>0</v>
      </c>
      <c r="AC33" s="149"/>
    </row>
    <row r="34" spans="1:29" ht="15" customHeight="1" thickTop="1">
      <c r="A34" s="19" t="s">
        <v>58</v>
      </c>
      <c r="B34" s="97"/>
      <c r="C34" s="98"/>
      <c r="D34" s="98"/>
      <c r="E34" s="99"/>
      <c r="F34" s="97"/>
      <c r="G34" s="98"/>
      <c r="H34" s="98"/>
      <c r="I34" s="99"/>
      <c r="J34" s="97"/>
      <c r="K34" s="98"/>
      <c r="L34" s="98"/>
      <c r="M34" s="99"/>
      <c r="N34" s="15"/>
      <c r="O34" s="10"/>
      <c r="P34" s="18" t="s">
        <v>59</v>
      </c>
      <c r="Q34" s="112"/>
      <c r="R34" s="113"/>
      <c r="S34" s="113"/>
      <c r="T34" s="114"/>
      <c r="U34" s="112">
        <v>1</v>
      </c>
      <c r="V34" s="113">
        <v>1</v>
      </c>
      <c r="W34" s="113"/>
      <c r="X34" s="114"/>
      <c r="Y34" s="112"/>
      <c r="Z34" s="113"/>
      <c r="AA34" s="113"/>
      <c r="AB34" s="114"/>
      <c r="AC34" s="149"/>
    </row>
    <row r="35" spans="1:29" ht="15" customHeight="1">
      <c r="A35" s="19" t="s">
        <v>60</v>
      </c>
      <c r="B35" s="97"/>
      <c r="C35" s="98"/>
      <c r="D35" s="98"/>
      <c r="E35" s="99"/>
      <c r="F35" s="97"/>
      <c r="G35" s="98"/>
      <c r="H35" s="98"/>
      <c r="I35" s="99"/>
      <c r="J35" s="97"/>
      <c r="K35" s="98"/>
      <c r="L35" s="98"/>
      <c r="M35" s="99"/>
      <c r="N35" s="15"/>
      <c r="O35" s="10"/>
      <c r="P35" s="16" t="s">
        <v>61</v>
      </c>
      <c r="Q35" s="89"/>
      <c r="R35" s="90"/>
      <c r="S35" s="90"/>
      <c r="T35" s="91"/>
      <c r="U35" s="89">
        <v>1</v>
      </c>
      <c r="V35" s="90">
        <v>1</v>
      </c>
      <c r="W35" s="90"/>
      <c r="X35" s="91"/>
      <c r="Y35" s="89">
        <v>1</v>
      </c>
      <c r="Z35" s="90">
        <v>1</v>
      </c>
      <c r="AA35" s="90"/>
      <c r="AB35" s="91"/>
      <c r="AC35" s="149"/>
    </row>
    <row r="36" spans="1:29" ht="15" customHeight="1">
      <c r="A36" s="19" t="s">
        <v>62</v>
      </c>
      <c r="B36" s="97"/>
      <c r="C36" s="98"/>
      <c r="D36" s="98">
        <v>1</v>
      </c>
      <c r="E36" s="99">
        <v>1</v>
      </c>
      <c r="F36" s="97"/>
      <c r="G36" s="98"/>
      <c r="H36" s="98">
        <v>1</v>
      </c>
      <c r="I36" s="99">
        <v>1</v>
      </c>
      <c r="J36" s="97"/>
      <c r="K36" s="98"/>
      <c r="L36" s="98"/>
      <c r="M36" s="99"/>
      <c r="N36" s="15"/>
      <c r="O36" s="10"/>
      <c r="P36" s="14" t="s">
        <v>63</v>
      </c>
      <c r="Q36" s="92"/>
      <c r="R36" s="88"/>
      <c r="S36" s="88"/>
      <c r="T36" s="93"/>
      <c r="U36" s="92"/>
      <c r="V36" s="88"/>
      <c r="W36" s="88"/>
      <c r="X36" s="93"/>
      <c r="Y36" s="92"/>
      <c r="Z36" s="88"/>
      <c r="AA36" s="88"/>
      <c r="AB36" s="93"/>
      <c r="AC36" s="149"/>
    </row>
    <row r="37" spans="1:29" ht="15" customHeight="1">
      <c r="A37" s="19" t="s">
        <v>64</v>
      </c>
      <c r="B37" s="100">
        <v>1</v>
      </c>
      <c r="C37" s="101">
        <v>1</v>
      </c>
      <c r="D37" s="101"/>
      <c r="E37" s="102"/>
      <c r="F37" s="100"/>
      <c r="G37" s="101"/>
      <c r="H37" s="101">
        <v>1</v>
      </c>
      <c r="I37" s="102">
        <v>1</v>
      </c>
      <c r="J37" s="100"/>
      <c r="K37" s="101"/>
      <c r="L37" s="101"/>
      <c r="M37" s="102"/>
      <c r="N37" s="15"/>
      <c r="O37" s="10"/>
      <c r="P37" s="14" t="s">
        <v>65</v>
      </c>
      <c r="Q37" s="92"/>
      <c r="R37" s="88"/>
      <c r="S37" s="88"/>
      <c r="T37" s="93"/>
      <c r="U37" s="92"/>
      <c r="V37" s="88"/>
      <c r="W37" s="88"/>
      <c r="X37" s="93"/>
      <c r="Y37" s="92"/>
      <c r="Z37" s="88"/>
      <c r="AA37" s="88"/>
      <c r="AB37" s="93"/>
      <c r="AC37" s="149"/>
    </row>
    <row r="38" spans="1:29" ht="15" customHeight="1">
      <c r="A38" s="30" t="s">
        <v>66</v>
      </c>
      <c r="B38" s="100"/>
      <c r="C38" s="101"/>
      <c r="D38" s="101"/>
      <c r="E38" s="102"/>
      <c r="F38" s="100"/>
      <c r="G38" s="101"/>
      <c r="H38" s="101"/>
      <c r="I38" s="102"/>
      <c r="J38" s="100">
        <v>1</v>
      </c>
      <c r="K38" s="101">
        <v>1</v>
      </c>
      <c r="L38" s="101"/>
      <c r="M38" s="102"/>
      <c r="N38" s="15"/>
      <c r="O38" s="10"/>
      <c r="P38" s="14" t="s">
        <v>67</v>
      </c>
      <c r="Q38" s="92"/>
      <c r="R38" s="88"/>
      <c r="S38" s="88"/>
      <c r="T38" s="93"/>
      <c r="U38" s="92"/>
      <c r="V38" s="88"/>
      <c r="W38" s="88"/>
      <c r="X38" s="93"/>
      <c r="Y38" s="92"/>
      <c r="Z38" s="88"/>
      <c r="AA38" s="88"/>
      <c r="AB38" s="93"/>
      <c r="AC38" s="149"/>
    </row>
    <row r="39" spans="1:29" ht="15" customHeight="1" thickBot="1">
      <c r="A39" s="31" t="s">
        <v>68</v>
      </c>
      <c r="B39" s="115">
        <f>SUM(B26:B38)</f>
        <v>5</v>
      </c>
      <c r="C39" s="116">
        <f t="shared" ref="C39:E39" si="15">SUM(C26:C38)</f>
        <v>5</v>
      </c>
      <c r="D39" s="116">
        <f t="shared" si="15"/>
        <v>2</v>
      </c>
      <c r="E39" s="117">
        <f t="shared" si="15"/>
        <v>2</v>
      </c>
      <c r="F39" s="115">
        <f>SUM(F26:F38)</f>
        <v>2</v>
      </c>
      <c r="G39" s="116">
        <f t="shared" ref="G39:I39" si="16">SUM(G26:G38)</f>
        <v>2</v>
      </c>
      <c r="H39" s="116">
        <f t="shared" si="16"/>
        <v>2</v>
      </c>
      <c r="I39" s="117">
        <f t="shared" si="16"/>
        <v>2</v>
      </c>
      <c r="J39" s="115">
        <f>SUM(J26:J38)</f>
        <v>7</v>
      </c>
      <c r="K39" s="116">
        <f t="shared" ref="K39:M39" si="17">SUM(K26:K38)</f>
        <v>7</v>
      </c>
      <c r="L39" s="116">
        <f t="shared" si="17"/>
        <v>0</v>
      </c>
      <c r="M39" s="117">
        <f t="shared" si="17"/>
        <v>0</v>
      </c>
      <c r="N39" s="15"/>
      <c r="O39" s="10"/>
      <c r="P39" s="14" t="s">
        <v>69</v>
      </c>
      <c r="Q39" s="92"/>
      <c r="R39" s="88"/>
      <c r="S39" s="88"/>
      <c r="T39" s="93"/>
      <c r="U39" s="92"/>
      <c r="V39" s="88"/>
      <c r="W39" s="88"/>
      <c r="X39" s="93"/>
      <c r="Y39" s="92"/>
      <c r="Z39" s="88"/>
      <c r="AA39" s="88"/>
      <c r="AB39" s="93"/>
      <c r="AC39" s="149"/>
    </row>
    <row r="40" spans="1:29" ht="15" customHeight="1" thickTop="1" thickBot="1">
      <c r="A40" s="28" t="s">
        <v>70</v>
      </c>
      <c r="B40" s="106">
        <v>1</v>
      </c>
      <c r="C40" s="107">
        <v>1</v>
      </c>
      <c r="D40" s="107"/>
      <c r="E40" s="108"/>
      <c r="F40" s="106">
        <v>1</v>
      </c>
      <c r="G40" s="107">
        <v>1</v>
      </c>
      <c r="H40" s="107"/>
      <c r="I40" s="108"/>
      <c r="J40" s="106">
        <v>2</v>
      </c>
      <c r="K40" s="107">
        <v>2</v>
      </c>
      <c r="L40" s="107"/>
      <c r="M40" s="108"/>
      <c r="N40" s="15"/>
      <c r="O40" s="10"/>
      <c r="P40" s="14" t="s">
        <v>71</v>
      </c>
      <c r="Q40" s="92"/>
      <c r="R40" s="88"/>
      <c r="S40" s="88"/>
      <c r="T40" s="93"/>
      <c r="U40" s="92"/>
      <c r="V40" s="88"/>
      <c r="W40" s="88"/>
      <c r="X40" s="93"/>
      <c r="Y40" s="92"/>
      <c r="Z40" s="88"/>
      <c r="AA40" s="88"/>
      <c r="AB40" s="93"/>
      <c r="AC40" s="149"/>
    </row>
    <row r="41" spans="1:29" ht="15" customHeight="1" thickTop="1">
      <c r="A41" s="17" t="s">
        <v>72</v>
      </c>
      <c r="B41" s="94">
        <v>7</v>
      </c>
      <c r="C41" s="95">
        <v>7</v>
      </c>
      <c r="D41" s="95"/>
      <c r="E41" s="96"/>
      <c r="F41" s="94">
        <v>4</v>
      </c>
      <c r="G41" s="95">
        <v>4</v>
      </c>
      <c r="H41" s="95"/>
      <c r="I41" s="96"/>
      <c r="J41" s="94">
        <v>7</v>
      </c>
      <c r="K41" s="95">
        <v>7</v>
      </c>
      <c r="L41" s="95"/>
      <c r="M41" s="96"/>
      <c r="N41" s="15"/>
      <c r="O41" s="10"/>
      <c r="P41" s="14" t="s">
        <v>73</v>
      </c>
      <c r="Q41" s="92"/>
      <c r="R41" s="88"/>
      <c r="S41" s="88"/>
      <c r="T41" s="93"/>
      <c r="U41" s="92"/>
      <c r="V41" s="88"/>
      <c r="W41" s="88"/>
      <c r="X41" s="93"/>
      <c r="Y41" s="92"/>
      <c r="Z41" s="88"/>
      <c r="AA41" s="88"/>
      <c r="AB41" s="93"/>
      <c r="AC41" s="149"/>
    </row>
    <row r="42" spans="1:29" ht="15" customHeight="1">
      <c r="A42" s="19" t="s">
        <v>74</v>
      </c>
      <c r="B42" s="97">
        <v>1</v>
      </c>
      <c r="C42" s="98">
        <v>1</v>
      </c>
      <c r="D42" s="98"/>
      <c r="E42" s="99"/>
      <c r="F42" s="97">
        <v>1</v>
      </c>
      <c r="G42" s="98">
        <v>1</v>
      </c>
      <c r="H42" s="98"/>
      <c r="I42" s="99"/>
      <c r="J42" s="97"/>
      <c r="K42" s="98"/>
      <c r="L42" s="98"/>
      <c r="M42" s="99"/>
      <c r="N42" s="15"/>
      <c r="O42" s="10"/>
      <c r="P42" s="14" t="s">
        <v>75</v>
      </c>
      <c r="Q42" s="92">
        <v>3</v>
      </c>
      <c r="R42" s="88">
        <v>3</v>
      </c>
      <c r="S42" s="88"/>
      <c r="T42" s="93"/>
      <c r="U42" s="92">
        <v>1</v>
      </c>
      <c r="V42" s="88">
        <v>1</v>
      </c>
      <c r="W42" s="88"/>
      <c r="X42" s="93"/>
      <c r="Y42" s="92">
        <v>2</v>
      </c>
      <c r="Z42" s="88">
        <v>2</v>
      </c>
      <c r="AA42" s="88">
        <v>1</v>
      </c>
      <c r="AB42" s="93">
        <v>0</v>
      </c>
      <c r="AC42" s="149"/>
    </row>
    <row r="43" spans="1:29" ht="15" customHeight="1">
      <c r="A43" s="19" t="s">
        <v>76</v>
      </c>
      <c r="B43" s="97">
        <v>2</v>
      </c>
      <c r="C43" s="98">
        <v>2</v>
      </c>
      <c r="D43" s="98"/>
      <c r="E43" s="99"/>
      <c r="F43" s="97">
        <v>6</v>
      </c>
      <c r="G43" s="98">
        <v>5</v>
      </c>
      <c r="H43" s="98">
        <v>1</v>
      </c>
      <c r="I43" s="99">
        <v>1</v>
      </c>
      <c r="J43" s="97">
        <v>2</v>
      </c>
      <c r="K43" s="98">
        <v>2</v>
      </c>
      <c r="L43" s="98"/>
      <c r="M43" s="99"/>
      <c r="N43" s="15"/>
      <c r="O43" s="10"/>
      <c r="P43" s="14" t="s">
        <v>77</v>
      </c>
      <c r="Q43" s="92"/>
      <c r="R43" s="88"/>
      <c r="S43" s="88"/>
      <c r="T43" s="93"/>
      <c r="U43" s="92"/>
      <c r="V43" s="88"/>
      <c r="W43" s="88"/>
      <c r="X43" s="93"/>
      <c r="Y43" s="92"/>
      <c r="Z43" s="88"/>
      <c r="AA43" s="88"/>
      <c r="AB43" s="93"/>
      <c r="AC43" s="149"/>
    </row>
    <row r="44" spans="1:29" ht="15" customHeight="1">
      <c r="A44" s="19" t="s">
        <v>78</v>
      </c>
      <c r="B44" s="97"/>
      <c r="C44" s="98"/>
      <c r="D44" s="98"/>
      <c r="E44" s="99"/>
      <c r="F44" s="97">
        <v>1</v>
      </c>
      <c r="G44" s="98">
        <v>1</v>
      </c>
      <c r="H44" s="98"/>
      <c r="I44" s="99"/>
      <c r="J44" s="97"/>
      <c r="K44" s="98"/>
      <c r="L44" s="98"/>
      <c r="M44" s="99"/>
      <c r="N44" s="15"/>
      <c r="O44" s="10"/>
      <c r="P44" s="14" t="s">
        <v>79</v>
      </c>
      <c r="Q44" s="92"/>
      <c r="R44" s="88"/>
      <c r="S44" s="88"/>
      <c r="T44" s="93"/>
      <c r="U44" s="92"/>
      <c r="V44" s="88"/>
      <c r="W44" s="88"/>
      <c r="X44" s="93"/>
      <c r="Y44" s="92"/>
      <c r="Z44" s="88"/>
      <c r="AA44" s="88"/>
      <c r="AB44" s="93"/>
      <c r="AC44" s="149"/>
    </row>
    <row r="45" spans="1:29" ht="15" customHeight="1">
      <c r="A45" s="19" t="s">
        <v>80</v>
      </c>
      <c r="B45" s="97">
        <v>1</v>
      </c>
      <c r="C45" s="98">
        <v>1</v>
      </c>
      <c r="D45" s="98"/>
      <c r="E45" s="99"/>
      <c r="F45" s="97"/>
      <c r="G45" s="98"/>
      <c r="H45" s="98"/>
      <c r="I45" s="99"/>
      <c r="J45" s="97">
        <v>1</v>
      </c>
      <c r="K45" s="98">
        <v>1</v>
      </c>
      <c r="L45" s="98"/>
      <c r="M45" s="99"/>
      <c r="N45" s="15"/>
      <c r="O45" s="10"/>
      <c r="P45" s="14" t="s">
        <v>81</v>
      </c>
      <c r="Q45" s="92"/>
      <c r="R45" s="88"/>
      <c r="S45" s="88"/>
      <c r="T45" s="93"/>
      <c r="U45" s="92"/>
      <c r="V45" s="88"/>
      <c r="W45" s="88"/>
      <c r="X45" s="93"/>
      <c r="Y45" s="92"/>
      <c r="Z45" s="88"/>
      <c r="AA45" s="88"/>
      <c r="AB45" s="93"/>
      <c r="AC45" s="149"/>
    </row>
    <row r="46" spans="1:29" ht="15" customHeight="1">
      <c r="A46" s="30" t="s">
        <v>452</v>
      </c>
      <c r="B46" s="100">
        <v>4</v>
      </c>
      <c r="C46" s="101">
        <v>3</v>
      </c>
      <c r="D46" s="101">
        <v>1</v>
      </c>
      <c r="E46" s="102">
        <v>1</v>
      </c>
      <c r="F46" s="100">
        <v>6</v>
      </c>
      <c r="G46" s="101">
        <v>6</v>
      </c>
      <c r="H46" s="101">
        <v>1</v>
      </c>
      <c r="I46" s="102">
        <v>1</v>
      </c>
      <c r="J46" s="100">
        <v>5</v>
      </c>
      <c r="K46" s="101">
        <v>5</v>
      </c>
      <c r="L46" s="101"/>
      <c r="M46" s="102"/>
      <c r="N46" s="15"/>
      <c r="O46" s="10"/>
      <c r="P46" s="14" t="s">
        <v>82</v>
      </c>
      <c r="Q46" s="92"/>
      <c r="R46" s="88"/>
      <c r="S46" s="88"/>
      <c r="T46" s="93"/>
      <c r="U46" s="92"/>
      <c r="V46" s="88"/>
      <c r="W46" s="88"/>
      <c r="X46" s="93"/>
      <c r="Y46" s="92"/>
      <c r="Z46" s="88"/>
      <c r="AA46" s="88"/>
      <c r="AB46" s="93"/>
      <c r="AC46" s="149"/>
    </row>
    <row r="47" spans="1:29" ht="15" customHeight="1">
      <c r="A47" s="27" t="s">
        <v>83</v>
      </c>
      <c r="B47" s="103">
        <v>1</v>
      </c>
      <c r="C47" s="104">
        <v>1</v>
      </c>
      <c r="D47" s="104"/>
      <c r="E47" s="105"/>
      <c r="F47" s="103">
        <v>3</v>
      </c>
      <c r="G47" s="104">
        <v>3</v>
      </c>
      <c r="H47" s="104"/>
      <c r="I47" s="105"/>
      <c r="J47" s="103">
        <v>2</v>
      </c>
      <c r="K47" s="104">
        <v>1</v>
      </c>
      <c r="L47" s="104"/>
      <c r="M47" s="105"/>
      <c r="N47" s="15"/>
      <c r="O47" s="10"/>
      <c r="P47" s="14" t="s">
        <v>84</v>
      </c>
      <c r="Q47" s="92"/>
      <c r="R47" s="88"/>
      <c r="S47" s="88"/>
      <c r="T47" s="93"/>
      <c r="U47" s="92"/>
      <c r="V47" s="88"/>
      <c r="W47" s="88"/>
      <c r="X47" s="93"/>
      <c r="Y47" s="92"/>
      <c r="Z47" s="88"/>
      <c r="AA47" s="88"/>
      <c r="AB47" s="93"/>
      <c r="AC47" s="149"/>
    </row>
    <row r="48" spans="1:29" ht="15" customHeight="1" thickBot="1">
      <c r="A48" s="28" t="s">
        <v>85</v>
      </c>
      <c r="B48" s="106">
        <f>SUM(B41:B47)</f>
        <v>16</v>
      </c>
      <c r="C48" s="107">
        <f>SUM(C41:C47)</f>
        <v>15</v>
      </c>
      <c r="D48" s="107">
        <f t="shared" ref="D48" si="18">SUM(D41:D47)</f>
        <v>1</v>
      </c>
      <c r="E48" s="108">
        <f t="shared" ref="E48" si="19">SUM(E41:E47)</f>
        <v>1</v>
      </c>
      <c r="F48" s="106">
        <f>SUM(F41:F47)</f>
        <v>21</v>
      </c>
      <c r="G48" s="107">
        <f>SUM(G41:G47)</f>
        <v>20</v>
      </c>
      <c r="H48" s="107">
        <f t="shared" ref="H48:I48" si="20">SUM(H41:H47)</f>
        <v>2</v>
      </c>
      <c r="I48" s="108">
        <f t="shared" si="20"/>
        <v>2</v>
      </c>
      <c r="J48" s="106">
        <f>SUM(J41:J47)</f>
        <v>17</v>
      </c>
      <c r="K48" s="107">
        <f>SUM(K41:K47)</f>
        <v>16</v>
      </c>
      <c r="L48" s="107">
        <f t="shared" ref="L48:M48" si="21">SUM(L41:L47)</f>
        <v>0</v>
      </c>
      <c r="M48" s="108">
        <f t="shared" si="21"/>
        <v>0</v>
      </c>
      <c r="N48" s="15"/>
      <c r="O48" s="10"/>
      <c r="P48" s="14" t="s">
        <v>86</v>
      </c>
      <c r="Q48" s="92"/>
      <c r="R48" s="88"/>
      <c r="S48" s="88">
        <v>1</v>
      </c>
      <c r="T48" s="93">
        <v>1</v>
      </c>
      <c r="U48" s="92"/>
      <c r="V48" s="88"/>
      <c r="W48" s="88"/>
      <c r="X48" s="93"/>
      <c r="Y48" s="92">
        <v>1</v>
      </c>
      <c r="Z48" s="88">
        <v>1</v>
      </c>
      <c r="AA48" s="88">
        <v>1</v>
      </c>
      <c r="AB48" s="93">
        <v>1</v>
      </c>
      <c r="AC48" s="149"/>
    </row>
    <row r="49" spans="1:29" ht="15" customHeight="1" thickTop="1">
      <c r="A49" s="14" t="s">
        <v>87</v>
      </c>
      <c r="B49" s="92">
        <v>2</v>
      </c>
      <c r="C49" s="88">
        <v>2</v>
      </c>
      <c r="D49" s="88"/>
      <c r="E49" s="93"/>
      <c r="F49" s="92">
        <v>3</v>
      </c>
      <c r="G49" s="88">
        <v>3</v>
      </c>
      <c r="H49" s="88"/>
      <c r="I49" s="93"/>
      <c r="J49" s="92">
        <v>6</v>
      </c>
      <c r="K49" s="88">
        <v>6</v>
      </c>
      <c r="L49" s="88"/>
      <c r="M49" s="93"/>
      <c r="N49" s="15"/>
      <c r="O49" s="10"/>
      <c r="P49" s="14" t="s">
        <v>88</v>
      </c>
      <c r="Q49" s="92"/>
      <c r="R49" s="88"/>
      <c r="S49" s="88"/>
      <c r="T49" s="93"/>
      <c r="U49" s="92"/>
      <c r="V49" s="88"/>
      <c r="W49" s="88"/>
      <c r="X49" s="93"/>
      <c r="Y49" s="92"/>
      <c r="Z49" s="88"/>
      <c r="AA49" s="88"/>
      <c r="AB49" s="93"/>
      <c r="AC49" s="149"/>
    </row>
    <row r="50" spans="1:29" ht="15" customHeight="1">
      <c r="A50" s="14" t="s">
        <v>89</v>
      </c>
      <c r="B50" s="92">
        <v>8</v>
      </c>
      <c r="C50" s="88">
        <v>8</v>
      </c>
      <c r="D50" s="88"/>
      <c r="E50" s="93"/>
      <c r="F50" s="92">
        <v>1</v>
      </c>
      <c r="G50" s="88">
        <v>1</v>
      </c>
      <c r="H50" s="88"/>
      <c r="I50" s="93"/>
      <c r="J50" s="92">
        <v>3</v>
      </c>
      <c r="K50" s="88">
        <v>3</v>
      </c>
      <c r="L50" s="88"/>
      <c r="M50" s="93"/>
      <c r="N50" s="15"/>
      <c r="O50" s="10"/>
      <c r="P50" s="14" t="s">
        <v>90</v>
      </c>
      <c r="Q50" s="92">
        <v>3</v>
      </c>
      <c r="R50" s="88">
        <v>2</v>
      </c>
      <c r="S50" s="88"/>
      <c r="T50" s="93"/>
      <c r="U50" s="92">
        <v>1</v>
      </c>
      <c r="V50" s="88">
        <v>0</v>
      </c>
      <c r="W50" s="88"/>
      <c r="X50" s="93"/>
      <c r="Y50" s="92">
        <v>2</v>
      </c>
      <c r="Z50" s="88">
        <v>1</v>
      </c>
      <c r="AA50" s="88">
        <v>1</v>
      </c>
      <c r="AB50" s="93">
        <v>0</v>
      </c>
      <c r="AC50" s="149"/>
    </row>
    <row r="51" spans="1:29" ht="15" customHeight="1">
      <c r="A51" s="14" t="s">
        <v>91</v>
      </c>
      <c r="B51" s="92">
        <v>2</v>
      </c>
      <c r="C51" s="88">
        <v>2</v>
      </c>
      <c r="D51" s="88"/>
      <c r="E51" s="93"/>
      <c r="F51" s="92">
        <v>5</v>
      </c>
      <c r="G51" s="88">
        <v>4</v>
      </c>
      <c r="H51" s="88"/>
      <c r="I51" s="93"/>
      <c r="J51" s="92">
        <v>3</v>
      </c>
      <c r="K51" s="88">
        <v>3</v>
      </c>
      <c r="L51" s="88"/>
      <c r="M51" s="93"/>
      <c r="N51" s="15"/>
      <c r="O51" s="10"/>
      <c r="P51" s="14" t="s">
        <v>92</v>
      </c>
      <c r="Q51" s="92"/>
      <c r="R51" s="88"/>
      <c r="S51" s="88"/>
      <c r="T51" s="93"/>
      <c r="U51" s="92"/>
      <c r="V51" s="88"/>
      <c r="W51" s="88"/>
      <c r="X51" s="93"/>
      <c r="Y51" s="92"/>
      <c r="Z51" s="88"/>
      <c r="AA51" s="88"/>
      <c r="AB51" s="93"/>
      <c r="AC51" s="149"/>
    </row>
    <row r="52" spans="1:29" ht="15" customHeight="1">
      <c r="A52" s="14" t="s">
        <v>93</v>
      </c>
      <c r="B52" s="92"/>
      <c r="C52" s="88"/>
      <c r="D52" s="88"/>
      <c r="E52" s="93"/>
      <c r="F52" s="92">
        <v>2</v>
      </c>
      <c r="G52" s="88">
        <v>2</v>
      </c>
      <c r="H52" s="88"/>
      <c r="I52" s="93"/>
      <c r="J52" s="92">
        <v>1</v>
      </c>
      <c r="K52" s="88">
        <v>1</v>
      </c>
      <c r="L52" s="88"/>
      <c r="M52" s="93"/>
      <c r="N52" s="15"/>
      <c r="O52" s="10"/>
      <c r="P52" s="14" t="s">
        <v>94</v>
      </c>
      <c r="Q52" s="92"/>
      <c r="R52" s="88"/>
      <c r="S52" s="88"/>
      <c r="T52" s="93"/>
      <c r="U52" s="92"/>
      <c r="V52" s="88"/>
      <c r="W52" s="88"/>
      <c r="X52" s="93"/>
      <c r="Y52" s="92"/>
      <c r="Z52" s="88"/>
      <c r="AA52" s="88"/>
      <c r="AB52" s="93"/>
      <c r="AC52" s="149"/>
    </row>
    <row r="53" spans="1:29" ht="15" customHeight="1">
      <c r="A53" s="14" t="s">
        <v>95</v>
      </c>
      <c r="B53" s="92">
        <v>2</v>
      </c>
      <c r="C53" s="88">
        <v>2</v>
      </c>
      <c r="D53" s="88"/>
      <c r="E53" s="93"/>
      <c r="F53" s="92">
        <v>1</v>
      </c>
      <c r="G53" s="88">
        <v>1</v>
      </c>
      <c r="H53" s="88"/>
      <c r="I53" s="93"/>
      <c r="J53" s="92">
        <v>2</v>
      </c>
      <c r="K53" s="88">
        <v>2</v>
      </c>
      <c r="L53" s="88"/>
      <c r="M53" s="93"/>
      <c r="N53" s="15"/>
      <c r="O53" s="10"/>
      <c r="P53" s="14" t="s">
        <v>96</v>
      </c>
      <c r="Q53" s="92"/>
      <c r="R53" s="88"/>
      <c r="S53" s="88"/>
      <c r="T53" s="93"/>
      <c r="U53" s="92">
        <v>1</v>
      </c>
      <c r="V53" s="88">
        <v>1</v>
      </c>
      <c r="W53" s="88"/>
      <c r="X53" s="93"/>
      <c r="Y53" s="92"/>
      <c r="Z53" s="88"/>
      <c r="AA53" s="88"/>
      <c r="AB53" s="93"/>
      <c r="AC53" s="149"/>
    </row>
    <row r="54" spans="1:29" ht="15" customHeight="1">
      <c r="A54" s="14" t="s">
        <v>97</v>
      </c>
      <c r="B54" s="92">
        <v>1</v>
      </c>
      <c r="C54" s="88">
        <v>1</v>
      </c>
      <c r="D54" s="88"/>
      <c r="E54" s="93"/>
      <c r="F54" s="92">
        <v>4</v>
      </c>
      <c r="G54" s="88">
        <v>3</v>
      </c>
      <c r="H54" s="88"/>
      <c r="I54" s="93"/>
      <c r="J54" s="92">
        <v>2</v>
      </c>
      <c r="K54" s="88">
        <v>2</v>
      </c>
      <c r="L54" s="88"/>
      <c r="M54" s="93"/>
      <c r="N54" s="15"/>
      <c r="O54" s="10"/>
      <c r="P54" s="14" t="s">
        <v>98</v>
      </c>
      <c r="Q54" s="92"/>
      <c r="R54" s="88"/>
      <c r="S54" s="88"/>
      <c r="T54" s="93"/>
      <c r="U54" s="92"/>
      <c r="V54" s="88"/>
      <c r="W54" s="88"/>
      <c r="X54" s="93"/>
      <c r="Y54" s="92"/>
      <c r="Z54" s="88"/>
      <c r="AA54" s="88"/>
      <c r="AB54" s="93"/>
      <c r="AC54" s="149"/>
    </row>
    <row r="55" spans="1:29" ht="15" customHeight="1">
      <c r="A55" s="14" t="s">
        <v>99</v>
      </c>
      <c r="B55" s="92">
        <v>2</v>
      </c>
      <c r="C55" s="88">
        <v>2</v>
      </c>
      <c r="D55" s="88"/>
      <c r="E55" s="93"/>
      <c r="F55" s="92"/>
      <c r="G55" s="88"/>
      <c r="H55" s="88"/>
      <c r="I55" s="93"/>
      <c r="J55" s="92">
        <v>1</v>
      </c>
      <c r="K55" s="88">
        <v>1</v>
      </c>
      <c r="L55" s="88"/>
      <c r="M55" s="93"/>
      <c r="N55" s="15"/>
      <c r="O55" s="10"/>
      <c r="P55" s="73" t="s">
        <v>418</v>
      </c>
      <c r="Q55" s="92"/>
      <c r="R55" s="88"/>
      <c r="S55" s="88"/>
      <c r="T55" s="93"/>
      <c r="U55" s="92"/>
      <c r="V55" s="88"/>
      <c r="W55" s="88"/>
      <c r="X55" s="93"/>
      <c r="Y55" s="92">
        <v>1</v>
      </c>
      <c r="Z55" s="88">
        <v>1</v>
      </c>
      <c r="AA55" s="88"/>
      <c r="AB55" s="93"/>
      <c r="AC55" s="149"/>
    </row>
    <row r="56" spans="1:29" ht="15" customHeight="1">
      <c r="A56" s="14" t="s">
        <v>101</v>
      </c>
      <c r="B56" s="92">
        <v>1</v>
      </c>
      <c r="C56" s="88">
        <v>1</v>
      </c>
      <c r="D56" s="88">
        <v>1</v>
      </c>
      <c r="E56" s="93">
        <v>1</v>
      </c>
      <c r="F56" s="92"/>
      <c r="G56" s="88"/>
      <c r="H56" s="88">
        <v>1</v>
      </c>
      <c r="I56" s="93">
        <v>1</v>
      </c>
      <c r="J56" s="92"/>
      <c r="K56" s="88"/>
      <c r="L56" s="88"/>
      <c r="M56" s="93"/>
      <c r="N56" s="15"/>
      <c r="O56" s="10"/>
      <c r="P56" s="14" t="s">
        <v>100</v>
      </c>
      <c r="Q56" s="92"/>
      <c r="R56" s="88"/>
      <c r="S56" s="88"/>
      <c r="T56" s="93"/>
      <c r="U56" s="92"/>
      <c r="V56" s="88"/>
      <c r="W56" s="88"/>
      <c r="X56" s="93"/>
      <c r="Y56" s="92"/>
      <c r="Z56" s="88"/>
      <c r="AA56" s="88"/>
      <c r="AB56" s="93"/>
      <c r="AC56" s="149"/>
    </row>
    <row r="57" spans="1:29" ht="15" customHeight="1">
      <c r="A57" s="14" t="s">
        <v>103</v>
      </c>
      <c r="B57" s="92"/>
      <c r="C57" s="88"/>
      <c r="D57" s="88"/>
      <c r="E57" s="93"/>
      <c r="F57" s="92"/>
      <c r="G57" s="88"/>
      <c r="H57" s="88"/>
      <c r="I57" s="93"/>
      <c r="J57" s="92"/>
      <c r="K57" s="88"/>
      <c r="L57" s="88"/>
      <c r="M57" s="93"/>
      <c r="N57" s="15"/>
      <c r="O57" s="10"/>
      <c r="P57" s="14" t="s">
        <v>102</v>
      </c>
      <c r="Q57" s="92"/>
      <c r="R57" s="88"/>
      <c r="S57" s="88"/>
      <c r="T57" s="93"/>
      <c r="U57" s="92"/>
      <c r="V57" s="88"/>
      <c r="W57" s="88"/>
      <c r="X57" s="93"/>
      <c r="Y57" s="92"/>
      <c r="Z57" s="88"/>
      <c r="AA57" s="88"/>
      <c r="AB57" s="93"/>
      <c r="AC57" s="149"/>
    </row>
    <row r="58" spans="1:29" ht="15" customHeight="1">
      <c r="A58" s="14" t="s">
        <v>105</v>
      </c>
      <c r="B58" s="92"/>
      <c r="C58" s="88"/>
      <c r="D58" s="88"/>
      <c r="E58" s="93"/>
      <c r="F58" s="92">
        <v>1</v>
      </c>
      <c r="G58" s="88">
        <v>1</v>
      </c>
      <c r="H58" s="88"/>
      <c r="I58" s="93"/>
      <c r="J58" s="92"/>
      <c r="K58" s="88"/>
      <c r="L58" s="88"/>
      <c r="M58" s="93"/>
      <c r="N58" s="15"/>
      <c r="O58" s="10"/>
      <c r="P58" s="14" t="s">
        <v>104</v>
      </c>
      <c r="Q58" s="92"/>
      <c r="R58" s="88"/>
      <c r="S58" s="88"/>
      <c r="T58" s="93"/>
      <c r="U58" s="92"/>
      <c r="V58" s="88"/>
      <c r="W58" s="88"/>
      <c r="X58" s="93"/>
      <c r="Y58" s="92"/>
      <c r="Z58" s="88"/>
      <c r="AA58" s="88"/>
      <c r="AB58" s="93"/>
      <c r="AC58" s="149"/>
    </row>
    <row r="59" spans="1:29" ht="15" customHeight="1">
      <c r="A59" s="14" t="s">
        <v>107</v>
      </c>
      <c r="B59" s="92"/>
      <c r="C59" s="88"/>
      <c r="D59" s="88"/>
      <c r="E59" s="93"/>
      <c r="F59" s="92"/>
      <c r="G59" s="88"/>
      <c r="H59" s="88"/>
      <c r="I59" s="93"/>
      <c r="J59" s="92">
        <v>1</v>
      </c>
      <c r="K59" s="88">
        <v>1</v>
      </c>
      <c r="L59" s="88"/>
      <c r="M59" s="93"/>
      <c r="N59" s="15"/>
      <c r="O59" s="10"/>
      <c r="P59" s="14" t="s">
        <v>106</v>
      </c>
      <c r="Q59" s="92"/>
      <c r="R59" s="88"/>
      <c r="S59" s="88"/>
      <c r="T59" s="93"/>
      <c r="U59" s="92"/>
      <c r="V59" s="88"/>
      <c r="W59" s="88"/>
      <c r="X59" s="93"/>
      <c r="Y59" s="92"/>
      <c r="Z59" s="88"/>
      <c r="AA59" s="88"/>
      <c r="AB59" s="93"/>
      <c r="AC59" s="149"/>
    </row>
    <row r="60" spans="1:29" ht="15" customHeight="1">
      <c r="A60" s="14" t="s">
        <v>109</v>
      </c>
      <c r="B60" s="92"/>
      <c r="C60" s="88"/>
      <c r="D60" s="88"/>
      <c r="E60" s="93"/>
      <c r="F60" s="92">
        <v>1</v>
      </c>
      <c r="G60" s="88">
        <v>1</v>
      </c>
      <c r="H60" s="88"/>
      <c r="I60" s="93"/>
      <c r="J60" s="92"/>
      <c r="K60" s="88"/>
      <c r="L60" s="88"/>
      <c r="M60" s="93"/>
      <c r="N60" s="26"/>
      <c r="O60" s="10"/>
      <c r="P60" s="14" t="s">
        <v>108</v>
      </c>
      <c r="Q60" s="92"/>
      <c r="R60" s="88"/>
      <c r="S60" s="88"/>
      <c r="T60" s="93"/>
      <c r="U60" s="92"/>
      <c r="V60" s="88"/>
      <c r="W60" s="88"/>
      <c r="X60" s="93"/>
      <c r="Y60" s="92"/>
      <c r="Z60" s="88"/>
      <c r="AA60" s="88"/>
      <c r="AB60" s="93"/>
      <c r="AC60" s="149"/>
    </row>
    <row r="61" spans="1:29" ht="15" customHeight="1">
      <c r="A61" s="14" t="s">
        <v>111</v>
      </c>
      <c r="B61" s="92"/>
      <c r="C61" s="88"/>
      <c r="D61" s="88"/>
      <c r="E61" s="93"/>
      <c r="F61" s="92"/>
      <c r="G61" s="88"/>
      <c r="H61" s="88"/>
      <c r="I61" s="93"/>
      <c r="J61" s="92"/>
      <c r="K61" s="88"/>
      <c r="L61" s="88"/>
      <c r="M61" s="93"/>
      <c r="N61" s="15"/>
      <c r="O61" s="10"/>
      <c r="P61" s="14" t="s">
        <v>110</v>
      </c>
      <c r="Q61" s="92"/>
      <c r="R61" s="88"/>
      <c r="S61" s="88"/>
      <c r="T61" s="93"/>
      <c r="U61" s="92"/>
      <c r="V61" s="88"/>
      <c r="W61" s="88"/>
      <c r="X61" s="93"/>
      <c r="Y61" s="92"/>
      <c r="Z61" s="88"/>
      <c r="AA61" s="88"/>
      <c r="AB61" s="93"/>
      <c r="AC61" s="149"/>
    </row>
    <row r="62" spans="1:29" ht="15" customHeight="1">
      <c r="A62" s="14" t="s">
        <v>113</v>
      </c>
      <c r="B62" s="92"/>
      <c r="C62" s="88"/>
      <c r="D62" s="88"/>
      <c r="E62" s="93"/>
      <c r="F62" s="92"/>
      <c r="G62" s="88"/>
      <c r="H62" s="88"/>
      <c r="I62" s="93"/>
      <c r="J62" s="92"/>
      <c r="K62" s="88"/>
      <c r="L62" s="88"/>
      <c r="M62" s="93"/>
      <c r="N62" s="15"/>
      <c r="O62" s="10"/>
      <c r="P62" s="14" t="s">
        <v>112</v>
      </c>
      <c r="Q62" s="92"/>
      <c r="R62" s="88"/>
      <c r="S62" s="88"/>
      <c r="T62" s="93"/>
      <c r="U62" s="92"/>
      <c r="V62" s="88"/>
      <c r="W62" s="88"/>
      <c r="X62" s="93"/>
      <c r="Y62" s="92"/>
      <c r="Z62" s="88"/>
      <c r="AA62" s="88"/>
      <c r="AB62" s="93"/>
      <c r="AC62" s="149"/>
    </row>
    <row r="63" spans="1:29" ht="15" customHeight="1">
      <c r="A63" s="14" t="s">
        <v>115</v>
      </c>
      <c r="B63" s="92">
        <v>1</v>
      </c>
      <c r="C63" s="88">
        <v>1</v>
      </c>
      <c r="D63" s="88"/>
      <c r="E63" s="93"/>
      <c r="F63" s="92"/>
      <c r="G63" s="88"/>
      <c r="H63" s="88"/>
      <c r="I63" s="93"/>
      <c r="J63" s="92">
        <v>2</v>
      </c>
      <c r="K63" s="88">
        <v>2</v>
      </c>
      <c r="L63" s="88"/>
      <c r="M63" s="93"/>
      <c r="N63" s="15"/>
      <c r="O63" s="10"/>
      <c r="P63" s="14" t="s">
        <v>114</v>
      </c>
      <c r="Q63" s="92"/>
      <c r="R63" s="88"/>
      <c r="S63" s="88"/>
      <c r="T63" s="93"/>
      <c r="U63" s="92"/>
      <c r="V63" s="88"/>
      <c r="W63" s="88"/>
      <c r="X63" s="93"/>
      <c r="Y63" s="92"/>
      <c r="Z63" s="88"/>
      <c r="AA63" s="88"/>
      <c r="AB63" s="93"/>
      <c r="AC63" s="149"/>
    </row>
    <row r="64" spans="1:29" ht="15" customHeight="1">
      <c r="A64" s="14" t="s">
        <v>117</v>
      </c>
      <c r="B64" s="92"/>
      <c r="C64" s="88"/>
      <c r="D64" s="88"/>
      <c r="E64" s="93"/>
      <c r="F64" s="92"/>
      <c r="G64" s="88"/>
      <c r="H64" s="88"/>
      <c r="I64" s="93"/>
      <c r="J64" s="92"/>
      <c r="K64" s="88"/>
      <c r="L64" s="88"/>
      <c r="M64" s="93"/>
      <c r="N64" s="15"/>
      <c r="O64" s="10"/>
      <c r="P64" s="14" t="s">
        <v>436</v>
      </c>
      <c r="Q64" s="92"/>
      <c r="R64" s="88"/>
      <c r="S64" s="88"/>
      <c r="T64" s="93"/>
      <c r="U64" s="92">
        <v>1</v>
      </c>
      <c r="V64" s="88">
        <v>0</v>
      </c>
      <c r="W64" s="88"/>
      <c r="X64" s="93"/>
      <c r="Y64" s="92"/>
      <c r="Z64" s="88"/>
      <c r="AA64" s="88"/>
      <c r="AB64" s="93"/>
      <c r="AC64" s="149"/>
    </row>
    <row r="65" spans="1:29" ht="15" customHeight="1">
      <c r="A65" s="14" t="s">
        <v>119</v>
      </c>
      <c r="B65" s="92">
        <v>1</v>
      </c>
      <c r="C65" s="88">
        <v>1</v>
      </c>
      <c r="D65" s="88"/>
      <c r="E65" s="93"/>
      <c r="F65" s="92"/>
      <c r="G65" s="88"/>
      <c r="H65" s="88"/>
      <c r="I65" s="93"/>
      <c r="J65" s="92"/>
      <c r="K65" s="88"/>
      <c r="L65" s="88"/>
      <c r="M65" s="93"/>
      <c r="N65" s="15"/>
      <c r="O65" s="10"/>
      <c r="P65" s="14" t="s">
        <v>116</v>
      </c>
      <c r="Q65" s="92"/>
      <c r="R65" s="88"/>
      <c r="S65" s="88"/>
      <c r="T65" s="93"/>
      <c r="U65" s="92"/>
      <c r="V65" s="88"/>
      <c r="W65" s="88"/>
      <c r="X65" s="93"/>
      <c r="Y65" s="92"/>
      <c r="Z65" s="88"/>
      <c r="AA65" s="88"/>
      <c r="AB65" s="93"/>
      <c r="AC65" s="123"/>
    </row>
    <row r="66" spans="1:29" ht="15" customHeight="1">
      <c r="A66" s="14" t="s">
        <v>121</v>
      </c>
      <c r="B66" s="92">
        <v>1</v>
      </c>
      <c r="C66" s="88">
        <v>1</v>
      </c>
      <c r="D66" s="88"/>
      <c r="E66" s="93"/>
      <c r="F66" s="92"/>
      <c r="G66" s="88"/>
      <c r="H66" s="88"/>
      <c r="I66" s="93"/>
      <c r="J66" s="92">
        <v>1</v>
      </c>
      <c r="K66" s="88">
        <v>1</v>
      </c>
      <c r="L66" s="88"/>
      <c r="M66" s="93"/>
      <c r="N66" s="15"/>
      <c r="O66" s="10"/>
      <c r="P66" s="14" t="s">
        <v>118</v>
      </c>
      <c r="Q66" s="92"/>
      <c r="R66" s="88"/>
      <c r="S66" s="88"/>
      <c r="T66" s="93"/>
      <c r="U66" s="92"/>
      <c r="V66" s="88"/>
      <c r="W66" s="88"/>
      <c r="X66" s="93"/>
      <c r="Y66" s="92"/>
      <c r="Z66" s="88"/>
      <c r="AA66" s="88"/>
      <c r="AB66" s="93"/>
      <c r="AC66" s="123"/>
    </row>
    <row r="67" spans="1:29" ht="15" customHeight="1">
      <c r="A67" s="14" t="s">
        <v>122</v>
      </c>
      <c r="B67" s="92"/>
      <c r="C67" s="88"/>
      <c r="D67" s="88"/>
      <c r="E67" s="93"/>
      <c r="F67" s="92"/>
      <c r="G67" s="88"/>
      <c r="H67" s="88"/>
      <c r="I67" s="93"/>
      <c r="J67" s="92"/>
      <c r="K67" s="88"/>
      <c r="L67" s="88"/>
      <c r="M67" s="93"/>
      <c r="N67" s="15"/>
      <c r="O67" s="10"/>
      <c r="P67" s="14" t="s">
        <v>120</v>
      </c>
      <c r="Q67" s="92"/>
      <c r="R67" s="88"/>
      <c r="S67" s="88"/>
      <c r="T67" s="93"/>
      <c r="U67" s="92"/>
      <c r="V67" s="88"/>
      <c r="W67" s="88"/>
      <c r="X67" s="93"/>
      <c r="Y67" s="92"/>
      <c r="Z67" s="88"/>
      <c r="AA67" s="88"/>
      <c r="AB67" s="93"/>
      <c r="AC67" s="123"/>
    </row>
    <row r="68" spans="1:29" ht="15" customHeight="1">
      <c r="A68" s="14" t="s">
        <v>124</v>
      </c>
      <c r="B68" s="92"/>
      <c r="C68" s="88"/>
      <c r="D68" s="88"/>
      <c r="E68" s="93"/>
      <c r="F68" s="92"/>
      <c r="G68" s="88"/>
      <c r="H68" s="88">
        <v>1</v>
      </c>
      <c r="I68" s="93">
        <v>1</v>
      </c>
      <c r="J68" s="92"/>
      <c r="K68" s="88"/>
      <c r="L68" s="88"/>
      <c r="M68" s="93"/>
      <c r="N68" s="26"/>
      <c r="O68" s="10"/>
      <c r="P68" s="14" t="s">
        <v>123</v>
      </c>
      <c r="Q68" s="92"/>
      <c r="R68" s="88"/>
      <c r="S68" s="88"/>
      <c r="T68" s="93"/>
      <c r="U68" s="92"/>
      <c r="V68" s="88"/>
      <c r="W68" s="88"/>
      <c r="X68" s="93"/>
      <c r="Y68" s="92"/>
      <c r="Z68" s="88"/>
      <c r="AA68" s="88"/>
      <c r="AB68" s="93"/>
      <c r="AC68" s="123"/>
    </row>
    <row r="69" spans="1:29" ht="15" customHeight="1" thickBot="1">
      <c r="A69" s="14" t="s">
        <v>125</v>
      </c>
      <c r="B69" s="92"/>
      <c r="C69" s="88"/>
      <c r="D69" s="88"/>
      <c r="E69" s="93"/>
      <c r="F69" s="92"/>
      <c r="G69" s="88"/>
      <c r="H69" s="88"/>
      <c r="I69" s="93"/>
      <c r="J69" s="92"/>
      <c r="K69" s="88"/>
      <c r="L69" s="88"/>
      <c r="M69" s="93"/>
      <c r="N69" s="9"/>
      <c r="O69" s="10"/>
      <c r="P69" s="154" t="s">
        <v>451</v>
      </c>
      <c r="Q69" s="112">
        <v>1</v>
      </c>
      <c r="R69" s="113">
        <v>1</v>
      </c>
      <c r="S69" s="113"/>
      <c r="T69" s="114"/>
      <c r="U69" s="112"/>
      <c r="V69" s="113"/>
      <c r="W69" s="113"/>
      <c r="X69" s="114"/>
      <c r="Y69" s="112"/>
      <c r="Z69" s="113"/>
      <c r="AA69" s="113"/>
      <c r="AB69" s="114"/>
      <c r="AC69" s="13"/>
    </row>
    <row r="70" spans="1:29" ht="15" customHeight="1" thickBot="1">
      <c r="A70" s="14" t="s">
        <v>127</v>
      </c>
      <c r="B70" s="92">
        <v>10</v>
      </c>
      <c r="C70" s="88">
        <v>9</v>
      </c>
      <c r="D70" s="88"/>
      <c r="E70" s="93"/>
      <c r="F70" s="92">
        <v>10</v>
      </c>
      <c r="G70" s="88">
        <v>10</v>
      </c>
      <c r="H70" s="88"/>
      <c r="I70" s="93"/>
      <c r="J70" s="92">
        <v>7</v>
      </c>
      <c r="K70" s="88">
        <v>7</v>
      </c>
      <c r="L70" s="88">
        <v>1</v>
      </c>
      <c r="M70" s="93">
        <v>1</v>
      </c>
      <c r="N70" s="25"/>
      <c r="O70" s="10"/>
      <c r="P70" s="20" t="s">
        <v>126</v>
      </c>
      <c r="Q70" s="21">
        <f>SUM(Q33:Q69)+SUM(Q22:Q30)</f>
        <v>16</v>
      </c>
      <c r="R70" s="22">
        <f t="shared" ref="R70:T70" si="22">SUM(R33:R69)+SUM(R22:R30)</f>
        <v>15</v>
      </c>
      <c r="S70" s="22">
        <f t="shared" si="22"/>
        <v>1</v>
      </c>
      <c r="T70" s="72">
        <f t="shared" si="22"/>
        <v>1</v>
      </c>
      <c r="U70" s="21">
        <f>SUM(U33:U69)+SUM(U22:U30)</f>
        <v>30</v>
      </c>
      <c r="V70" s="22">
        <f t="shared" ref="V70:AB70" si="23">SUM(V33:V69)+SUM(V22:V30)</f>
        <v>25</v>
      </c>
      <c r="W70" s="22">
        <f t="shared" si="23"/>
        <v>1</v>
      </c>
      <c r="X70" s="72">
        <f t="shared" si="23"/>
        <v>1</v>
      </c>
      <c r="Y70" s="21">
        <f t="shared" si="23"/>
        <v>25</v>
      </c>
      <c r="Z70" s="22">
        <f t="shared" si="23"/>
        <v>21</v>
      </c>
      <c r="AA70" s="22">
        <f t="shared" si="23"/>
        <v>4</v>
      </c>
      <c r="AB70" s="72">
        <f t="shared" si="23"/>
        <v>2</v>
      </c>
      <c r="AC70" s="149"/>
    </row>
    <row r="71" spans="1:29" ht="15" customHeight="1">
      <c r="A71" s="14" t="s">
        <v>128</v>
      </c>
      <c r="B71" s="92">
        <v>1</v>
      </c>
      <c r="C71" s="88">
        <v>1</v>
      </c>
      <c r="D71" s="88"/>
      <c r="E71" s="93"/>
      <c r="F71" s="92">
        <v>1</v>
      </c>
      <c r="G71" s="88">
        <v>1</v>
      </c>
      <c r="H71" s="88"/>
      <c r="I71" s="93"/>
      <c r="J71" s="92"/>
      <c r="K71" s="88"/>
      <c r="L71" s="88"/>
      <c r="M71" s="93"/>
      <c r="N71" s="11"/>
      <c r="O71" s="10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49"/>
    </row>
    <row r="72" spans="1:29" ht="15" customHeight="1" thickBot="1">
      <c r="A72" s="14" t="s">
        <v>129</v>
      </c>
      <c r="B72" s="92">
        <v>3</v>
      </c>
      <c r="C72" s="88">
        <v>3</v>
      </c>
      <c r="D72" s="88"/>
      <c r="E72" s="93"/>
      <c r="F72" s="92"/>
      <c r="G72" s="88"/>
      <c r="H72" s="88"/>
      <c r="I72" s="93"/>
      <c r="J72" s="92">
        <v>2</v>
      </c>
      <c r="K72" s="88">
        <v>2</v>
      </c>
      <c r="L72" s="88"/>
      <c r="M72" s="93"/>
      <c r="N72" s="11"/>
      <c r="O72" s="10"/>
      <c r="P72" s="23" t="s">
        <v>130</v>
      </c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49"/>
    </row>
    <row r="73" spans="1:29" ht="15" customHeight="1">
      <c r="A73" s="14" t="s">
        <v>131</v>
      </c>
      <c r="B73" s="92"/>
      <c r="C73" s="88"/>
      <c r="D73" s="88"/>
      <c r="E73" s="93"/>
      <c r="F73" s="92"/>
      <c r="G73" s="88"/>
      <c r="H73" s="88"/>
      <c r="I73" s="93"/>
      <c r="J73" s="92">
        <v>1</v>
      </c>
      <c r="K73" s="88">
        <v>1</v>
      </c>
      <c r="L73" s="88"/>
      <c r="M73" s="93"/>
      <c r="N73" s="13"/>
      <c r="O73" s="10"/>
      <c r="P73" s="320"/>
      <c r="Q73" s="316" t="s">
        <v>450</v>
      </c>
      <c r="R73" s="317"/>
      <c r="S73" s="317"/>
      <c r="T73" s="318"/>
      <c r="U73" s="316" t="s">
        <v>449</v>
      </c>
      <c r="V73" s="317"/>
      <c r="W73" s="317"/>
      <c r="X73" s="318"/>
      <c r="Y73" s="324" t="s">
        <v>417</v>
      </c>
      <c r="Z73" s="325"/>
      <c r="AA73" s="325"/>
      <c r="AB73" s="326"/>
      <c r="AC73" s="149"/>
    </row>
    <row r="74" spans="1:29" ht="15" customHeight="1">
      <c r="A74" s="14" t="s">
        <v>132</v>
      </c>
      <c r="B74" s="92"/>
      <c r="C74" s="88"/>
      <c r="D74" s="88"/>
      <c r="E74" s="93"/>
      <c r="F74" s="92"/>
      <c r="G74" s="88"/>
      <c r="H74" s="88"/>
      <c r="I74" s="93"/>
      <c r="J74" s="92"/>
      <c r="K74" s="88"/>
      <c r="L74" s="88"/>
      <c r="M74" s="93"/>
      <c r="N74" s="33"/>
      <c r="O74" s="10"/>
      <c r="P74" s="321"/>
      <c r="Q74" s="319" t="s">
        <v>324</v>
      </c>
      <c r="R74" s="314"/>
      <c r="S74" s="314" t="s">
        <v>6</v>
      </c>
      <c r="T74" s="315"/>
      <c r="U74" s="319" t="s">
        <v>324</v>
      </c>
      <c r="V74" s="314"/>
      <c r="W74" s="314" t="s">
        <v>6</v>
      </c>
      <c r="X74" s="315"/>
      <c r="Y74" s="327" t="s">
        <v>324</v>
      </c>
      <c r="Z74" s="328"/>
      <c r="AA74" s="322" t="s">
        <v>6</v>
      </c>
      <c r="AB74" s="323"/>
      <c r="AC74" s="149"/>
    </row>
    <row r="75" spans="1:29" ht="15" customHeight="1" thickBot="1">
      <c r="A75" s="14" t="s">
        <v>133</v>
      </c>
      <c r="B75" s="92">
        <v>1</v>
      </c>
      <c r="C75" s="88">
        <v>1</v>
      </c>
      <c r="D75" s="88"/>
      <c r="E75" s="93"/>
      <c r="F75" s="92"/>
      <c r="G75" s="88"/>
      <c r="H75" s="88"/>
      <c r="I75" s="93"/>
      <c r="J75" s="92"/>
      <c r="K75" s="88"/>
      <c r="L75" s="88"/>
      <c r="M75" s="93"/>
      <c r="N75" s="33"/>
      <c r="O75" s="10"/>
      <c r="P75" s="12" t="s">
        <v>7</v>
      </c>
      <c r="Q75" s="49" t="s">
        <v>8</v>
      </c>
      <c r="R75" s="50" t="s">
        <v>9</v>
      </c>
      <c r="S75" s="83" t="s">
        <v>8</v>
      </c>
      <c r="T75" s="84" t="s">
        <v>9</v>
      </c>
      <c r="U75" s="49" t="s">
        <v>8</v>
      </c>
      <c r="V75" s="50" t="s">
        <v>9</v>
      </c>
      <c r="W75" s="83" t="s">
        <v>8</v>
      </c>
      <c r="X75" s="84" t="s">
        <v>9</v>
      </c>
      <c r="Y75" s="49" t="s">
        <v>8</v>
      </c>
      <c r="Z75" s="50" t="s">
        <v>9</v>
      </c>
      <c r="AA75" s="83" t="s">
        <v>8</v>
      </c>
      <c r="AB75" s="84" t="s">
        <v>9</v>
      </c>
      <c r="AC75" s="149"/>
    </row>
    <row r="76" spans="1:29" ht="15" customHeight="1">
      <c r="A76" s="14" t="s">
        <v>134</v>
      </c>
      <c r="B76" s="92"/>
      <c r="C76" s="88"/>
      <c r="D76" s="88"/>
      <c r="E76" s="93"/>
      <c r="F76" s="92"/>
      <c r="G76" s="88"/>
      <c r="H76" s="88"/>
      <c r="I76" s="93"/>
      <c r="J76" s="92"/>
      <c r="K76" s="88"/>
      <c r="L76" s="88"/>
      <c r="M76" s="93"/>
      <c r="N76" s="33"/>
      <c r="O76" s="10"/>
      <c r="P76" s="14" t="s">
        <v>135</v>
      </c>
      <c r="Q76" s="92"/>
      <c r="R76" s="88"/>
      <c r="S76" s="88"/>
      <c r="T76" s="93"/>
      <c r="U76" s="92"/>
      <c r="V76" s="88"/>
      <c r="W76" s="88"/>
      <c r="X76" s="93"/>
      <c r="Y76" s="92"/>
      <c r="Z76" s="88"/>
      <c r="AA76" s="88"/>
      <c r="AB76" s="93"/>
      <c r="AC76" s="149"/>
    </row>
    <row r="77" spans="1:29" ht="15" customHeight="1">
      <c r="A77" s="14" t="s">
        <v>136</v>
      </c>
      <c r="B77" s="92"/>
      <c r="C77" s="88"/>
      <c r="D77" s="88"/>
      <c r="E77" s="93"/>
      <c r="F77" s="92"/>
      <c r="G77" s="88"/>
      <c r="H77" s="88"/>
      <c r="I77" s="93"/>
      <c r="J77" s="92"/>
      <c r="K77" s="88"/>
      <c r="L77" s="88"/>
      <c r="M77" s="93"/>
      <c r="N77" s="33"/>
      <c r="O77" s="10"/>
      <c r="P77" s="14" t="s">
        <v>137</v>
      </c>
      <c r="Q77" s="92"/>
      <c r="R77" s="88"/>
      <c r="S77" s="88"/>
      <c r="T77" s="93"/>
      <c r="U77" s="92"/>
      <c r="V77" s="88"/>
      <c r="W77" s="88"/>
      <c r="X77" s="93"/>
      <c r="Y77" s="92"/>
      <c r="Z77" s="88"/>
      <c r="AA77" s="88"/>
      <c r="AB77" s="93"/>
      <c r="AC77" s="149"/>
    </row>
    <row r="78" spans="1:29" ht="15" customHeight="1">
      <c r="A78" s="14" t="s">
        <v>138</v>
      </c>
      <c r="B78" s="92"/>
      <c r="C78" s="88"/>
      <c r="D78" s="88"/>
      <c r="E78" s="93"/>
      <c r="F78" s="92"/>
      <c r="G78" s="88"/>
      <c r="H78" s="88"/>
      <c r="I78" s="93"/>
      <c r="J78" s="92"/>
      <c r="K78" s="88"/>
      <c r="L78" s="88"/>
      <c r="M78" s="93"/>
      <c r="N78" s="26"/>
      <c r="O78" s="10"/>
      <c r="P78" s="14" t="s">
        <v>139</v>
      </c>
      <c r="Q78" s="92"/>
      <c r="R78" s="88"/>
      <c r="S78" s="88"/>
      <c r="T78" s="93"/>
      <c r="U78" s="92"/>
      <c r="V78" s="88"/>
      <c r="W78" s="88"/>
      <c r="X78" s="93"/>
      <c r="Y78" s="92"/>
      <c r="Z78" s="88"/>
      <c r="AA78" s="88"/>
      <c r="AB78" s="93"/>
      <c r="AC78" s="149"/>
    </row>
    <row r="79" spans="1:29" ht="15" customHeight="1">
      <c r="A79" s="14" t="s">
        <v>140</v>
      </c>
      <c r="B79" s="92"/>
      <c r="C79" s="88"/>
      <c r="D79" s="88"/>
      <c r="E79" s="93"/>
      <c r="F79" s="92"/>
      <c r="G79" s="88"/>
      <c r="H79" s="88"/>
      <c r="I79" s="93"/>
      <c r="J79" s="92"/>
      <c r="K79" s="88"/>
      <c r="L79" s="88"/>
      <c r="M79" s="93"/>
      <c r="N79" s="26"/>
      <c r="O79" s="10"/>
      <c r="P79" s="16" t="s">
        <v>141</v>
      </c>
      <c r="Q79" s="89">
        <v>2</v>
      </c>
      <c r="R79" s="90">
        <v>2</v>
      </c>
      <c r="S79" s="90"/>
      <c r="T79" s="91"/>
      <c r="U79" s="89"/>
      <c r="V79" s="90"/>
      <c r="W79" s="90"/>
      <c r="X79" s="91"/>
      <c r="Y79" s="89"/>
      <c r="Z79" s="90"/>
      <c r="AA79" s="90"/>
      <c r="AB79" s="91"/>
      <c r="AC79" s="149"/>
    </row>
    <row r="80" spans="1:29" s="35" customFormat="1" ht="15" customHeight="1" thickBot="1">
      <c r="A80" s="16" t="s">
        <v>142</v>
      </c>
      <c r="B80" s="89"/>
      <c r="C80" s="90"/>
      <c r="D80" s="90"/>
      <c r="E80" s="91"/>
      <c r="F80" s="89"/>
      <c r="G80" s="90"/>
      <c r="H80" s="90"/>
      <c r="I80" s="91"/>
      <c r="J80" s="89"/>
      <c r="K80" s="90"/>
      <c r="L80" s="90"/>
      <c r="M80" s="91"/>
      <c r="N80" s="25"/>
      <c r="O80" s="10"/>
      <c r="P80" s="34" t="s">
        <v>143</v>
      </c>
      <c r="Q80" s="124"/>
      <c r="R80" s="125"/>
      <c r="S80" s="125"/>
      <c r="T80" s="126"/>
      <c r="U80" s="124"/>
      <c r="V80" s="125"/>
      <c r="W80" s="125"/>
      <c r="X80" s="126"/>
      <c r="Y80" s="124"/>
      <c r="Z80" s="125"/>
      <c r="AA80" s="125"/>
      <c r="AB80" s="126"/>
      <c r="AC80" s="150"/>
    </row>
    <row r="81" spans="1:29" ht="15" customHeight="1" thickBot="1">
      <c r="A81" s="12" t="s">
        <v>144</v>
      </c>
      <c r="B81" s="118"/>
      <c r="C81" s="119"/>
      <c r="D81" s="119"/>
      <c r="E81" s="120"/>
      <c r="F81" s="118"/>
      <c r="G81" s="119"/>
      <c r="H81" s="119"/>
      <c r="I81" s="120"/>
      <c r="J81" s="118"/>
      <c r="K81" s="119"/>
      <c r="L81" s="119"/>
      <c r="M81" s="120"/>
      <c r="N81" s="33"/>
      <c r="O81" s="10"/>
      <c r="P81" s="20" t="s">
        <v>126</v>
      </c>
      <c r="Q81" s="21">
        <f>SUM(Q76:Q80)</f>
        <v>2</v>
      </c>
      <c r="R81" s="22">
        <f>SUM(R76:R80)</f>
        <v>2</v>
      </c>
      <c r="S81" s="22">
        <v>0</v>
      </c>
      <c r="T81" s="72">
        <v>0</v>
      </c>
      <c r="U81" s="21">
        <f>SUM(U76:U80)</f>
        <v>0</v>
      </c>
      <c r="V81" s="22">
        <f>SUM(V76:V80)</f>
        <v>0</v>
      </c>
      <c r="W81" s="22">
        <v>0</v>
      </c>
      <c r="X81" s="72">
        <v>0</v>
      </c>
      <c r="Y81" s="21">
        <f>SUM(Y76:Y80)</f>
        <v>0</v>
      </c>
      <c r="Z81" s="22">
        <f>SUM(Z76:Z80)</f>
        <v>0</v>
      </c>
      <c r="AA81" s="22">
        <v>0</v>
      </c>
      <c r="AB81" s="72">
        <v>0</v>
      </c>
      <c r="AC81" s="149"/>
    </row>
    <row r="82" spans="1:29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33"/>
      <c r="O82" s="10"/>
      <c r="P82" s="10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49"/>
    </row>
    <row r="83" spans="1:29" ht="15" customHeight="1" thickBot="1">
      <c r="A83" s="36" t="s">
        <v>145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33"/>
      <c r="O83" s="10"/>
      <c r="P83" s="23" t="s">
        <v>145</v>
      </c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49"/>
    </row>
    <row r="84" spans="1:29" ht="15" customHeight="1">
      <c r="A84" s="320"/>
      <c r="B84" s="316" t="s">
        <v>450</v>
      </c>
      <c r="C84" s="317"/>
      <c r="D84" s="317"/>
      <c r="E84" s="318"/>
      <c r="F84" s="316" t="s">
        <v>449</v>
      </c>
      <c r="G84" s="317"/>
      <c r="H84" s="317"/>
      <c r="I84" s="318"/>
      <c r="J84" s="324" t="s">
        <v>417</v>
      </c>
      <c r="K84" s="325"/>
      <c r="L84" s="325"/>
      <c r="M84" s="326"/>
      <c r="N84" s="33"/>
      <c r="O84" s="10"/>
      <c r="P84" s="320"/>
      <c r="Q84" s="316" t="s">
        <v>450</v>
      </c>
      <c r="R84" s="317"/>
      <c r="S84" s="317"/>
      <c r="T84" s="318"/>
      <c r="U84" s="316" t="s">
        <v>449</v>
      </c>
      <c r="V84" s="317"/>
      <c r="W84" s="317"/>
      <c r="X84" s="318"/>
      <c r="Y84" s="324" t="s">
        <v>417</v>
      </c>
      <c r="Z84" s="325"/>
      <c r="AA84" s="325"/>
      <c r="AB84" s="326"/>
      <c r="AC84" s="149"/>
    </row>
    <row r="85" spans="1:29" ht="15" customHeight="1">
      <c r="A85" s="321"/>
      <c r="B85" s="319" t="s">
        <v>324</v>
      </c>
      <c r="C85" s="314"/>
      <c r="D85" s="314" t="s">
        <v>6</v>
      </c>
      <c r="E85" s="315"/>
      <c r="F85" s="319" t="s">
        <v>324</v>
      </c>
      <c r="G85" s="314"/>
      <c r="H85" s="314" t="s">
        <v>6</v>
      </c>
      <c r="I85" s="315"/>
      <c r="J85" s="327" t="s">
        <v>324</v>
      </c>
      <c r="K85" s="328"/>
      <c r="L85" s="322" t="s">
        <v>6</v>
      </c>
      <c r="M85" s="323"/>
      <c r="N85" s="33"/>
      <c r="O85" s="10"/>
      <c r="P85" s="321"/>
      <c r="Q85" s="319" t="s">
        <v>324</v>
      </c>
      <c r="R85" s="314"/>
      <c r="S85" s="314" t="s">
        <v>6</v>
      </c>
      <c r="T85" s="315"/>
      <c r="U85" s="319" t="s">
        <v>324</v>
      </c>
      <c r="V85" s="314"/>
      <c r="W85" s="314" t="s">
        <v>6</v>
      </c>
      <c r="X85" s="315"/>
      <c r="Y85" s="327" t="s">
        <v>324</v>
      </c>
      <c r="Z85" s="328"/>
      <c r="AA85" s="322" t="s">
        <v>6</v>
      </c>
      <c r="AB85" s="323"/>
      <c r="AC85" s="149"/>
    </row>
    <row r="86" spans="1:29" ht="15" customHeight="1" thickBot="1">
      <c r="A86" s="12" t="s">
        <v>7</v>
      </c>
      <c r="B86" s="49" t="s">
        <v>8</v>
      </c>
      <c r="C86" s="50" t="s">
        <v>9</v>
      </c>
      <c r="D86" s="83" t="s">
        <v>8</v>
      </c>
      <c r="E86" s="84" t="s">
        <v>9</v>
      </c>
      <c r="F86" s="49" t="s">
        <v>8</v>
      </c>
      <c r="G86" s="50" t="s">
        <v>9</v>
      </c>
      <c r="H86" s="83" t="s">
        <v>8</v>
      </c>
      <c r="I86" s="84" t="s">
        <v>9</v>
      </c>
      <c r="J86" s="49" t="s">
        <v>8</v>
      </c>
      <c r="K86" s="50" t="s">
        <v>9</v>
      </c>
      <c r="L86" s="83" t="s">
        <v>8</v>
      </c>
      <c r="M86" s="84" t="s">
        <v>9</v>
      </c>
      <c r="N86" s="33"/>
      <c r="O86" s="10"/>
      <c r="P86" s="12" t="s">
        <v>7</v>
      </c>
      <c r="Q86" s="49" t="s">
        <v>8</v>
      </c>
      <c r="R86" s="50" t="s">
        <v>9</v>
      </c>
      <c r="S86" s="83" t="s">
        <v>8</v>
      </c>
      <c r="T86" s="84" t="s">
        <v>9</v>
      </c>
      <c r="U86" s="49" t="s">
        <v>8</v>
      </c>
      <c r="V86" s="50" t="s">
        <v>9</v>
      </c>
      <c r="W86" s="83" t="s">
        <v>8</v>
      </c>
      <c r="X86" s="84" t="s">
        <v>9</v>
      </c>
      <c r="Y86" s="49" t="s">
        <v>8</v>
      </c>
      <c r="Z86" s="50" t="s">
        <v>9</v>
      </c>
      <c r="AA86" s="83" t="s">
        <v>8</v>
      </c>
      <c r="AB86" s="84" t="s">
        <v>9</v>
      </c>
      <c r="AC86" s="149"/>
    </row>
    <row r="87" spans="1:29" ht="15" customHeight="1">
      <c r="A87" s="18" t="s">
        <v>146</v>
      </c>
      <c r="B87" s="112"/>
      <c r="C87" s="113"/>
      <c r="D87" s="113">
        <v>1</v>
      </c>
      <c r="E87" s="114">
        <v>1</v>
      </c>
      <c r="F87" s="112"/>
      <c r="G87" s="113"/>
      <c r="H87" s="113"/>
      <c r="I87" s="114"/>
      <c r="J87" s="112">
        <v>1</v>
      </c>
      <c r="K87" s="113">
        <v>1</v>
      </c>
      <c r="L87" s="113"/>
      <c r="M87" s="114"/>
      <c r="N87" s="37"/>
      <c r="O87" s="10"/>
      <c r="P87" s="14" t="s">
        <v>147</v>
      </c>
      <c r="Q87" s="92"/>
      <c r="R87" s="88"/>
      <c r="S87" s="88"/>
      <c r="T87" s="93"/>
      <c r="U87" s="92">
        <v>2</v>
      </c>
      <c r="V87" s="88">
        <v>0</v>
      </c>
      <c r="W87" s="88"/>
      <c r="X87" s="93"/>
      <c r="Y87" s="92"/>
      <c r="Z87" s="88"/>
      <c r="AA87" s="88"/>
      <c r="AB87" s="93"/>
      <c r="AC87" s="149"/>
    </row>
    <row r="88" spans="1:29" ht="15" customHeight="1">
      <c r="A88" s="16" t="s">
        <v>148</v>
      </c>
      <c r="B88" s="89">
        <v>2</v>
      </c>
      <c r="C88" s="90">
        <v>0</v>
      </c>
      <c r="D88" s="90"/>
      <c r="E88" s="91"/>
      <c r="F88" s="89"/>
      <c r="G88" s="90"/>
      <c r="H88" s="90"/>
      <c r="I88" s="91"/>
      <c r="J88" s="89">
        <v>1</v>
      </c>
      <c r="K88" s="90">
        <v>0</v>
      </c>
      <c r="L88" s="90"/>
      <c r="M88" s="91"/>
      <c r="N88" s="37"/>
      <c r="O88" s="10"/>
      <c r="P88" s="14" t="s">
        <v>149</v>
      </c>
      <c r="Q88" s="92"/>
      <c r="R88" s="88"/>
      <c r="S88" s="88"/>
      <c r="T88" s="93"/>
      <c r="U88" s="92"/>
      <c r="V88" s="88"/>
      <c r="W88" s="88"/>
      <c r="X88" s="93"/>
      <c r="Y88" s="92">
        <v>5</v>
      </c>
      <c r="Z88" s="88">
        <v>0</v>
      </c>
      <c r="AA88" s="88">
        <v>1</v>
      </c>
      <c r="AB88" s="93">
        <v>1</v>
      </c>
      <c r="AC88" s="149"/>
    </row>
    <row r="89" spans="1:29" ht="15" customHeight="1">
      <c r="A89" s="14" t="s">
        <v>150</v>
      </c>
      <c r="B89" s="92"/>
      <c r="C89" s="88"/>
      <c r="D89" s="88">
        <v>1</v>
      </c>
      <c r="E89" s="93">
        <v>0</v>
      </c>
      <c r="F89" s="92"/>
      <c r="G89" s="88"/>
      <c r="H89" s="88"/>
      <c r="I89" s="93"/>
      <c r="J89" s="92"/>
      <c r="K89" s="88"/>
      <c r="L89" s="88"/>
      <c r="M89" s="93"/>
      <c r="N89" s="37"/>
      <c r="O89" s="10"/>
      <c r="P89" s="16" t="s">
        <v>151</v>
      </c>
      <c r="Q89" s="89">
        <v>4</v>
      </c>
      <c r="R89" s="90">
        <v>0</v>
      </c>
      <c r="S89" s="90"/>
      <c r="T89" s="91"/>
      <c r="U89" s="89">
        <v>1</v>
      </c>
      <c r="V89" s="90">
        <v>1</v>
      </c>
      <c r="W89" s="90"/>
      <c r="X89" s="91"/>
      <c r="Y89" s="89">
        <v>1</v>
      </c>
      <c r="Z89" s="90">
        <v>1</v>
      </c>
      <c r="AA89" s="90"/>
      <c r="AB89" s="91"/>
      <c r="AC89" s="149"/>
    </row>
    <row r="90" spans="1:29" ht="15" customHeight="1">
      <c r="A90" s="14" t="s">
        <v>152</v>
      </c>
      <c r="B90" s="92"/>
      <c r="C90" s="88"/>
      <c r="D90" s="88"/>
      <c r="E90" s="93"/>
      <c r="F90" s="92"/>
      <c r="G90" s="88"/>
      <c r="H90" s="88"/>
      <c r="I90" s="93"/>
      <c r="J90" s="92"/>
      <c r="K90" s="88"/>
      <c r="L90" s="88"/>
      <c r="M90" s="93"/>
      <c r="N90" s="37"/>
      <c r="O90" s="10"/>
      <c r="P90" s="73" t="s">
        <v>355</v>
      </c>
      <c r="Q90" s="92"/>
      <c r="R90" s="88"/>
      <c r="S90" s="88"/>
      <c r="T90" s="93"/>
      <c r="U90" s="92"/>
      <c r="V90" s="88"/>
      <c r="W90" s="88"/>
      <c r="X90" s="93"/>
      <c r="Y90" s="92"/>
      <c r="Z90" s="88"/>
      <c r="AA90" s="88"/>
      <c r="AB90" s="93"/>
      <c r="AC90" s="149"/>
    </row>
    <row r="91" spans="1:29" ht="15" customHeight="1">
      <c r="A91" s="14" t="s">
        <v>154</v>
      </c>
      <c r="B91" s="92">
        <v>1</v>
      </c>
      <c r="C91" s="88">
        <v>1</v>
      </c>
      <c r="D91" s="88"/>
      <c r="E91" s="93"/>
      <c r="F91" s="92">
        <v>1</v>
      </c>
      <c r="G91" s="88">
        <v>1</v>
      </c>
      <c r="H91" s="88"/>
      <c r="I91" s="93"/>
      <c r="J91" s="92">
        <v>1</v>
      </c>
      <c r="K91" s="88">
        <v>0</v>
      </c>
      <c r="L91" s="88"/>
      <c r="M91" s="93"/>
      <c r="N91" s="37"/>
      <c r="O91" s="10"/>
      <c r="P91" s="14" t="s">
        <v>153</v>
      </c>
      <c r="Q91" s="92"/>
      <c r="R91" s="88"/>
      <c r="S91" s="88"/>
      <c r="T91" s="93"/>
      <c r="U91" s="92"/>
      <c r="V91" s="88"/>
      <c r="W91" s="88"/>
      <c r="X91" s="93"/>
      <c r="Y91" s="92"/>
      <c r="Z91" s="88"/>
      <c r="AA91" s="88"/>
      <c r="AB91" s="93"/>
      <c r="AC91" s="149"/>
    </row>
    <row r="92" spans="1:29" ht="15" customHeight="1">
      <c r="A92" s="145" t="s">
        <v>420</v>
      </c>
      <c r="B92" s="89">
        <v>1</v>
      </c>
      <c r="C92" s="90">
        <v>1</v>
      </c>
      <c r="D92" s="90"/>
      <c r="E92" s="91"/>
      <c r="F92" s="89">
        <v>3</v>
      </c>
      <c r="G92" s="90">
        <v>2</v>
      </c>
      <c r="H92" s="90"/>
      <c r="I92" s="91"/>
      <c r="J92" s="89">
        <v>1</v>
      </c>
      <c r="K92" s="90">
        <v>1</v>
      </c>
      <c r="L92" s="90"/>
      <c r="M92" s="91"/>
      <c r="N92" s="37"/>
      <c r="O92" s="10"/>
      <c r="P92" s="16" t="s">
        <v>155</v>
      </c>
      <c r="Q92" s="89"/>
      <c r="R92" s="90"/>
      <c r="S92" s="90"/>
      <c r="T92" s="91"/>
      <c r="U92" s="89"/>
      <c r="V92" s="90"/>
      <c r="W92" s="90"/>
      <c r="X92" s="91"/>
      <c r="Y92" s="89">
        <v>1</v>
      </c>
      <c r="Z92" s="90">
        <v>1</v>
      </c>
      <c r="AA92" s="90"/>
      <c r="AB92" s="91"/>
      <c r="AC92" s="149"/>
    </row>
    <row r="93" spans="1:29" ht="15" customHeight="1">
      <c r="A93" s="14" t="s">
        <v>157</v>
      </c>
      <c r="B93" s="92">
        <v>3</v>
      </c>
      <c r="C93" s="88">
        <v>1</v>
      </c>
      <c r="D93" s="88">
        <v>1</v>
      </c>
      <c r="E93" s="93">
        <v>1</v>
      </c>
      <c r="F93" s="92">
        <v>1</v>
      </c>
      <c r="G93" s="88">
        <v>0</v>
      </c>
      <c r="H93" s="88"/>
      <c r="I93" s="93"/>
      <c r="J93" s="92"/>
      <c r="K93" s="88"/>
      <c r="L93" s="88"/>
      <c r="M93" s="93"/>
      <c r="N93" s="37"/>
      <c r="O93" s="10"/>
      <c r="P93" s="14" t="s">
        <v>156</v>
      </c>
      <c r="Q93" s="92"/>
      <c r="R93" s="88"/>
      <c r="S93" s="88"/>
      <c r="T93" s="93"/>
      <c r="U93" s="92"/>
      <c r="V93" s="88"/>
      <c r="W93" s="88"/>
      <c r="X93" s="93"/>
      <c r="Y93" s="92"/>
      <c r="Z93" s="88"/>
      <c r="AA93" s="88"/>
      <c r="AB93" s="93"/>
      <c r="AC93" s="149"/>
    </row>
    <row r="94" spans="1:29" ht="15" customHeight="1">
      <c r="A94" s="74" t="s">
        <v>419</v>
      </c>
      <c r="B94" s="92"/>
      <c r="C94" s="88"/>
      <c r="D94" s="88"/>
      <c r="E94" s="93"/>
      <c r="F94" s="92">
        <v>1</v>
      </c>
      <c r="G94" s="88">
        <v>1</v>
      </c>
      <c r="H94" s="88"/>
      <c r="I94" s="93"/>
      <c r="J94" s="92">
        <v>1</v>
      </c>
      <c r="K94" s="88">
        <v>0</v>
      </c>
      <c r="L94" s="88"/>
      <c r="M94" s="93"/>
      <c r="N94" s="37"/>
      <c r="O94" s="10"/>
      <c r="P94" s="14" t="s">
        <v>158</v>
      </c>
      <c r="Q94" s="92">
        <v>1</v>
      </c>
      <c r="R94" s="88">
        <v>1</v>
      </c>
      <c r="S94" s="88"/>
      <c r="T94" s="93"/>
      <c r="U94" s="92"/>
      <c r="V94" s="88"/>
      <c r="W94" s="88"/>
      <c r="X94" s="93"/>
      <c r="Y94" s="92"/>
      <c r="Z94" s="88"/>
      <c r="AA94" s="88"/>
      <c r="AB94" s="93"/>
      <c r="AC94" s="149"/>
    </row>
    <row r="95" spans="1:29" ht="15" customHeight="1">
      <c r="A95" s="14" t="s">
        <v>159</v>
      </c>
      <c r="B95" s="92">
        <v>1</v>
      </c>
      <c r="C95" s="88">
        <v>0</v>
      </c>
      <c r="D95" s="88"/>
      <c r="E95" s="93"/>
      <c r="F95" s="92">
        <v>1</v>
      </c>
      <c r="G95" s="88">
        <v>1</v>
      </c>
      <c r="H95" s="88"/>
      <c r="I95" s="93"/>
      <c r="J95" s="92"/>
      <c r="K95" s="88"/>
      <c r="L95" s="88"/>
      <c r="M95" s="93"/>
      <c r="N95" s="37"/>
      <c r="O95" s="10"/>
      <c r="P95" s="14" t="s">
        <v>160</v>
      </c>
      <c r="Q95" s="92"/>
      <c r="R95" s="88"/>
      <c r="S95" s="88"/>
      <c r="T95" s="93"/>
      <c r="U95" s="92"/>
      <c r="V95" s="88"/>
      <c r="W95" s="88"/>
      <c r="X95" s="93"/>
      <c r="Y95" s="92"/>
      <c r="Z95" s="88"/>
      <c r="AA95" s="88"/>
      <c r="AB95" s="93"/>
      <c r="AC95" s="149"/>
    </row>
    <row r="96" spans="1:29" ht="15" customHeight="1">
      <c r="A96" s="16" t="s">
        <v>161</v>
      </c>
      <c r="B96" s="89">
        <v>4</v>
      </c>
      <c r="C96" s="90">
        <v>1</v>
      </c>
      <c r="D96" s="90"/>
      <c r="E96" s="91"/>
      <c r="F96" s="89">
        <v>1</v>
      </c>
      <c r="G96" s="90">
        <v>0</v>
      </c>
      <c r="H96" s="90"/>
      <c r="I96" s="91"/>
      <c r="J96" s="89">
        <v>2</v>
      </c>
      <c r="K96" s="90">
        <v>0</v>
      </c>
      <c r="L96" s="90"/>
      <c r="M96" s="91"/>
      <c r="N96" s="38"/>
      <c r="O96" s="10"/>
      <c r="P96" s="14" t="s">
        <v>162</v>
      </c>
      <c r="Q96" s="92"/>
      <c r="R96" s="88"/>
      <c r="S96" s="88"/>
      <c r="T96" s="93"/>
      <c r="U96" s="92"/>
      <c r="V96" s="88"/>
      <c r="W96" s="88"/>
      <c r="X96" s="93"/>
      <c r="Y96" s="92"/>
      <c r="Z96" s="88"/>
      <c r="AA96" s="88"/>
      <c r="AB96" s="93"/>
      <c r="AC96" s="149"/>
    </row>
    <row r="97" spans="1:29" ht="15" customHeight="1">
      <c r="A97" s="14" t="s">
        <v>163</v>
      </c>
      <c r="B97" s="92"/>
      <c r="C97" s="88"/>
      <c r="D97" s="88"/>
      <c r="E97" s="93"/>
      <c r="F97" s="92"/>
      <c r="G97" s="88"/>
      <c r="H97" s="88"/>
      <c r="I97" s="93"/>
      <c r="J97" s="92"/>
      <c r="K97" s="88"/>
      <c r="L97" s="88"/>
      <c r="M97" s="93"/>
      <c r="N97" s="37"/>
      <c r="O97" s="10"/>
      <c r="P97" s="14" t="s">
        <v>164</v>
      </c>
      <c r="Q97" s="92"/>
      <c r="R97" s="88"/>
      <c r="S97" s="88"/>
      <c r="T97" s="93"/>
      <c r="U97" s="92"/>
      <c r="V97" s="88"/>
      <c r="W97" s="88"/>
      <c r="X97" s="93"/>
      <c r="Y97" s="92">
        <v>1</v>
      </c>
      <c r="Z97" s="88">
        <v>1</v>
      </c>
      <c r="AA97" s="88"/>
      <c r="AB97" s="93"/>
      <c r="AC97" s="149"/>
    </row>
    <row r="98" spans="1:29" ht="15" customHeight="1">
      <c r="A98" s="74" t="s">
        <v>438</v>
      </c>
      <c r="B98" s="92"/>
      <c r="C98" s="88"/>
      <c r="D98" s="88"/>
      <c r="E98" s="93"/>
      <c r="F98" s="92">
        <v>2</v>
      </c>
      <c r="G98" s="88">
        <v>0</v>
      </c>
      <c r="H98" s="88"/>
      <c r="I98" s="93"/>
      <c r="J98" s="92"/>
      <c r="K98" s="88"/>
      <c r="L98" s="88"/>
      <c r="M98" s="93"/>
      <c r="N98" s="37"/>
      <c r="O98" s="10"/>
      <c r="P98" s="14" t="s">
        <v>165</v>
      </c>
      <c r="Q98" s="92"/>
      <c r="R98" s="88"/>
      <c r="S98" s="88"/>
      <c r="T98" s="93"/>
      <c r="U98" s="92">
        <v>1</v>
      </c>
      <c r="V98" s="88">
        <v>1</v>
      </c>
      <c r="W98" s="88"/>
      <c r="X98" s="93"/>
      <c r="Y98" s="92"/>
      <c r="Z98" s="88"/>
      <c r="AA98" s="88"/>
      <c r="AB98" s="93"/>
      <c r="AC98" s="149"/>
    </row>
    <row r="99" spans="1:29" ht="15" customHeight="1">
      <c r="A99" s="14" t="s">
        <v>383</v>
      </c>
      <c r="B99" s="92">
        <v>2</v>
      </c>
      <c r="C99" s="88">
        <v>0</v>
      </c>
      <c r="D99" s="88"/>
      <c r="E99" s="93"/>
      <c r="F99" s="92">
        <v>1</v>
      </c>
      <c r="G99" s="88">
        <v>0</v>
      </c>
      <c r="H99" s="88"/>
      <c r="I99" s="93"/>
      <c r="J99" s="92">
        <v>3</v>
      </c>
      <c r="K99" s="88">
        <v>0</v>
      </c>
      <c r="L99" s="88"/>
      <c r="M99" s="93"/>
      <c r="N99" s="37"/>
      <c r="O99" s="10"/>
      <c r="P99" s="14" t="s">
        <v>166</v>
      </c>
      <c r="Q99" s="92"/>
      <c r="R99" s="88"/>
      <c r="S99" s="88"/>
      <c r="T99" s="93"/>
      <c r="U99" s="92"/>
      <c r="V99" s="88"/>
      <c r="W99" s="88"/>
      <c r="X99" s="93"/>
      <c r="Y99" s="92"/>
      <c r="Z99" s="88"/>
      <c r="AA99" s="88"/>
      <c r="AB99" s="93"/>
      <c r="AC99" s="149"/>
    </row>
    <row r="100" spans="1:29" ht="15" customHeight="1">
      <c r="A100" s="14" t="s">
        <v>384</v>
      </c>
      <c r="B100" s="92">
        <v>1</v>
      </c>
      <c r="C100" s="88">
        <v>1</v>
      </c>
      <c r="D100" s="88"/>
      <c r="E100" s="93"/>
      <c r="F100" s="92">
        <v>3</v>
      </c>
      <c r="G100" s="88">
        <v>0</v>
      </c>
      <c r="H100" s="88"/>
      <c r="I100" s="93"/>
      <c r="J100" s="92">
        <v>3</v>
      </c>
      <c r="K100" s="88">
        <v>0</v>
      </c>
      <c r="L100" s="88"/>
      <c r="M100" s="93"/>
      <c r="N100" s="37"/>
      <c r="O100" s="10"/>
      <c r="P100" s="14" t="s">
        <v>167</v>
      </c>
      <c r="Q100" s="92">
        <v>10</v>
      </c>
      <c r="R100" s="88">
        <v>2</v>
      </c>
      <c r="S100" s="88"/>
      <c r="T100" s="93"/>
      <c r="U100" s="92"/>
      <c r="V100" s="88"/>
      <c r="W100" s="88"/>
      <c r="X100" s="93"/>
      <c r="Y100" s="92">
        <v>1</v>
      </c>
      <c r="Z100" s="88">
        <v>1</v>
      </c>
      <c r="AA100" s="88"/>
      <c r="AB100" s="93"/>
      <c r="AC100" s="149"/>
    </row>
    <row r="101" spans="1:29" ht="15" customHeight="1">
      <c r="A101" s="14" t="s">
        <v>169</v>
      </c>
      <c r="B101" s="92"/>
      <c r="C101" s="88"/>
      <c r="D101" s="88"/>
      <c r="E101" s="93"/>
      <c r="F101" s="92">
        <v>1</v>
      </c>
      <c r="G101" s="88">
        <v>0</v>
      </c>
      <c r="H101" s="88"/>
      <c r="I101" s="93"/>
      <c r="J101" s="92">
        <v>3</v>
      </c>
      <c r="K101" s="88">
        <v>1</v>
      </c>
      <c r="L101" s="88"/>
      <c r="M101" s="93"/>
      <c r="N101" s="37"/>
      <c r="O101" s="10"/>
      <c r="P101" s="16" t="s">
        <v>168</v>
      </c>
      <c r="Q101" s="89"/>
      <c r="R101" s="90"/>
      <c r="S101" s="90"/>
      <c r="T101" s="91"/>
      <c r="U101" s="89"/>
      <c r="V101" s="90"/>
      <c r="W101" s="90"/>
      <c r="X101" s="91"/>
      <c r="Y101" s="89"/>
      <c r="Z101" s="90"/>
      <c r="AA101" s="90"/>
      <c r="AB101" s="91"/>
      <c r="AC101" s="149"/>
    </row>
    <row r="102" spans="1:29" ht="15" customHeight="1">
      <c r="A102" s="14" t="s">
        <v>385</v>
      </c>
      <c r="B102" s="92"/>
      <c r="C102" s="88"/>
      <c r="D102" s="88"/>
      <c r="E102" s="93"/>
      <c r="F102" s="92">
        <v>1</v>
      </c>
      <c r="G102" s="88">
        <v>0</v>
      </c>
      <c r="H102" s="88"/>
      <c r="I102" s="93"/>
      <c r="J102" s="92">
        <v>2</v>
      </c>
      <c r="K102" s="88">
        <v>2</v>
      </c>
      <c r="L102" s="88"/>
      <c r="M102" s="93"/>
      <c r="N102" s="37"/>
      <c r="O102" s="10"/>
      <c r="P102" s="14" t="s">
        <v>170</v>
      </c>
      <c r="Q102" s="92">
        <v>1</v>
      </c>
      <c r="R102" s="88">
        <v>0</v>
      </c>
      <c r="S102" s="88"/>
      <c r="T102" s="93"/>
      <c r="U102" s="92"/>
      <c r="V102" s="88"/>
      <c r="W102" s="88"/>
      <c r="X102" s="93"/>
      <c r="Y102" s="92">
        <v>2</v>
      </c>
      <c r="Z102" s="88">
        <v>1</v>
      </c>
      <c r="AA102" s="88"/>
      <c r="AB102" s="93"/>
      <c r="AC102" s="149"/>
    </row>
    <row r="103" spans="1:29" ht="15" customHeight="1">
      <c r="A103" s="14" t="s">
        <v>386</v>
      </c>
      <c r="B103" s="92"/>
      <c r="C103" s="88"/>
      <c r="D103" s="88"/>
      <c r="E103" s="93"/>
      <c r="F103" s="92"/>
      <c r="G103" s="88"/>
      <c r="H103" s="88"/>
      <c r="I103" s="93"/>
      <c r="J103" s="92">
        <v>2</v>
      </c>
      <c r="K103" s="88">
        <v>2</v>
      </c>
      <c r="L103" s="88"/>
      <c r="M103" s="93"/>
      <c r="N103" s="37"/>
      <c r="O103" s="10"/>
      <c r="P103" s="14" t="s">
        <v>171</v>
      </c>
      <c r="Q103" s="92"/>
      <c r="R103" s="88"/>
      <c r="S103" s="88"/>
      <c r="T103" s="93"/>
      <c r="U103" s="92"/>
      <c r="V103" s="88"/>
      <c r="W103" s="88"/>
      <c r="X103" s="93"/>
      <c r="Y103" s="92"/>
      <c r="Z103" s="88"/>
      <c r="AA103" s="88"/>
      <c r="AB103" s="93"/>
      <c r="AC103" s="149"/>
    </row>
    <row r="104" spans="1:29" ht="15" customHeight="1">
      <c r="A104" s="73" t="s">
        <v>387</v>
      </c>
      <c r="B104" s="92"/>
      <c r="C104" s="88"/>
      <c r="D104" s="88"/>
      <c r="E104" s="93"/>
      <c r="F104" s="92"/>
      <c r="G104" s="88"/>
      <c r="H104" s="88"/>
      <c r="I104" s="93"/>
      <c r="J104" s="92"/>
      <c r="K104" s="88"/>
      <c r="L104" s="88"/>
      <c r="M104" s="93"/>
      <c r="N104" s="37"/>
      <c r="O104" s="10"/>
      <c r="P104" s="14" t="s">
        <v>172</v>
      </c>
      <c r="Q104" s="92"/>
      <c r="R104" s="88"/>
      <c r="S104" s="88">
        <v>1</v>
      </c>
      <c r="T104" s="93">
        <v>1</v>
      </c>
      <c r="U104" s="92"/>
      <c r="V104" s="88"/>
      <c r="W104" s="88"/>
      <c r="X104" s="93"/>
      <c r="Y104" s="92"/>
      <c r="Z104" s="88"/>
      <c r="AA104" s="88"/>
      <c r="AB104" s="93"/>
      <c r="AC104" s="149"/>
    </row>
    <row r="105" spans="1:29" ht="15" customHeight="1">
      <c r="A105" s="14" t="s">
        <v>173</v>
      </c>
      <c r="B105" s="92">
        <v>2</v>
      </c>
      <c r="C105" s="88">
        <v>1</v>
      </c>
      <c r="D105" s="88"/>
      <c r="E105" s="93"/>
      <c r="F105" s="92">
        <v>3</v>
      </c>
      <c r="G105" s="88">
        <v>1</v>
      </c>
      <c r="H105" s="88"/>
      <c r="I105" s="93"/>
      <c r="J105" s="92">
        <v>8</v>
      </c>
      <c r="K105" s="88">
        <v>1</v>
      </c>
      <c r="L105" s="88"/>
      <c r="M105" s="93"/>
      <c r="N105" s="37"/>
      <c r="O105" s="10"/>
      <c r="P105" s="14" t="s">
        <v>174</v>
      </c>
      <c r="Q105" s="92"/>
      <c r="R105" s="88"/>
      <c r="S105" s="88"/>
      <c r="T105" s="93"/>
      <c r="U105" s="92"/>
      <c r="V105" s="88"/>
      <c r="W105" s="88"/>
      <c r="X105" s="93"/>
      <c r="Y105" s="92"/>
      <c r="Z105" s="88"/>
      <c r="AA105" s="88"/>
      <c r="AB105" s="93"/>
      <c r="AC105" s="149"/>
    </row>
    <row r="106" spans="1:29" ht="15" customHeight="1">
      <c r="A106" s="14" t="s">
        <v>175</v>
      </c>
      <c r="B106" s="92">
        <v>7</v>
      </c>
      <c r="C106" s="88">
        <v>0</v>
      </c>
      <c r="D106" s="88"/>
      <c r="E106" s="93"/>
      <c r="F106" s="92">
        <v>2</v>
      </c>
      <c r="G106" s="88">
        <v>1</v>
      </c>
      <c r="H106" s="88"/>
      <c r="I106" s="93"/>
      <c r="J106" s="92"/>
      <c r="K106" s="88"/>
      <c r="L106" s="88"/>
      <c r="M106" s="93"/>
      <c r="N106" s="37"/>
      <c r="O106" s="10"/>
      <c r="P106" s="14" t="s">
        <v>176</v>
      </c>
      <c r="Q106" s="92"/>
      <c r="R106" s="88"/>
      <c r="S106" s="88"/>
      <c r="T106" s="93"/>
      <c r="U106" s="92"/>
      <c r="V106" s="88"/>
      <c r="W106" s="88"/>
      <c r="X106" s="93"/>
      <c r="Y106" s="92"/>
      <c r="Z106" s="88"/>
      <c r="AA106" s="88"/>
      <c r="AB106" s="93"/>
      <c r="AC106" s="149"/>
    </row>
    <row r="107" spans="1:29" ht="15" customHeight="1">
      <c r="A107" s="14" t="s">
        <v>177</v>
      </c>
      <c r="B107" s="92">
        <v>1</v>
      </c>
      <c r="C107" s="88">
        <v>1</v>
      </c>
      <c r="D107" s="88"/>
      <c r="E107" s="93"/>
      <c r="F107" s="92">
        <v>6</v>
      </c>
      <c r="G107" s="88">
        <v>1</v>
      </c>
      <c r="H107" s="88"/>
      <c r="I107" s="93"/>
      <c r="J107" s="92">
        <v>3</v>
      </c>
      <c r="K107" s="88">
        <v>1</v>
      </c>
      <c r="L107" s="88"/>
      <c r="M107" s="93"/>
      <c r="N107" s="37"/>
      <c r="O107" s="10"/>
      <c r="P107" s="14" t="s">
        <v>178</v>
      </c>
      <c r="Q107" s="92"/>
      <c r="R107" s="88"/>
      <c r="S107" s="88"/>
      <c r="T107" s="93"/>
      <c r="U107" s="92"/>
      <c r="V107" s="88"/>
      <c r="W107" s="88"/>
      <c r="X107" s="93"/>
      <c r="Y107" s="92"/>
      <c r="Z107" s="88"/>
      <c r="AA107" s="88"/>
      <c r="AB107" s="93"/>
      <c r="AC107" s="149"/>
    </row>
    <row r="108" spans="1:29" ht="15" customHeight="1">
      <c r="A108" s="73" t="s">
        <v>439</v>
      </c>
      <c r="B108" s="92"/>
      <c r="C108" s="88"/>
      <c r="D108" s="88"/>
      <c r="E108" s="93"/>
      <c r="F108" s="92">
        <v>1</v>
      </c>
      <c r="G108" s="88">
        <v>0</v>
      </c>
      <c r="H108" s="88"/>
      <c r="I108" s="93"/>
      <c r="J108" s="92"/>
      <c r="K108" s="88"/>
      <c r="L108" s="88"/>
      <c r="M108" s="93"/>
      <c r="N108" s="37"/>
      <c r="O108" s="10"/>
      <c r="P108" s="14" t="s">
        <v>179</v>
      </c>
      <c r="Q108" s="92"/>
      <c r="R108" s="88"/>
      <c r="S108" s="88"/>
      <c r="T108" s="93"/>
      <c r="U108" s="92"/>
      <c r="V108" s="88"/>
      <c r="W108" s="88"/>
      <c r="X108" s="93"/>
      <c r="Y108" s="92"/>
      <c r="Z108" s="88"/>
      <c r="AA108" s="88"/>
      <c r="AB108" s="93"/>
      <c r="AC108" s="149"/>
    </row>
    <row r="109" spans="1:29" ht="15" customHeight="1">
      <c r="A109" s="14" t="s">
        <v>180</v>
      </c>
      <c r="B109" s="92">
        <v>5</v>
      </c>
      <c r="C109" s="88">
        <v>2</v>
      </c>
      <c r="D109" s="88"/>
      <c r="E109" s="93"/>
      <c r="F109" s="92">
        <v>7</v>
      </c>
      <c r="G109" s="88">
        <v>3</v>
      </c>
      <c r="H109" s="88"/>
      <c r="I109" s="93"/>
      <c r="J109" s="92">
        <v>5</v>
      </c>
      <c r="K109" s="88">
        <v>1</v>
      </c>
      <c r="L109" s="88"/>
      <c r="M109" s="93"/>
      <c r="N109" s="37"/>
      <c r="O109" s="10"/>
      <c r="P109" s="14" t="s">
        <v>181</v>
      </c>
      <c r="Q109" s="92">
        <v>2</v>
      </c>
      <c r="R109" s="88">
        <v>0</v>
      </c>
      <c r="S109" s="88"/>
      <c r="T109" s="93"/>
      <c r="U109" s="92">
        <v>4</v>
      </c>
      <c r="V109" s="88">
        <v>1</v>
      </c>
      <c r="W109" s="88"/>
      <c r="X109" s="93"/>
      <c r="Y109" s="92"/>
      <c r="Z109" s="88"/>
      <c r="AA109" s="88">
        <v>1</v>
      </c>
      <c r="AB109" s="93"/>
      <c r="AC109" s="149"/>
    </row>
    <row r="110" spans="1:29" ht="15" customHeight="1">
      <c r="A110" s="14" t="s">
        <v>182</v>
      </c>
      <c r="B110" s="92"/>
      <c r="C110" s="88"/>
      <c r="D110" s="88">
        <v>1</v>
      </c>
      <c r="E110" s="93">
        <v>1</v>
      </c>
      <c r="F110" s="92">
        <v>2</v>
      </c>
      <c r="G110" s="88">
        <v>1</v>
      </c>
      <c r="H110" s="88"/>
      <c r="I110" s="93"/>
      <c r="J110" s="92">
        <v>2</v>
      </c>
      <c r="K110" s="88">
        <v>1</v>
      </c>
      <c r="L110" s="88"/>
      <c r="M110" s="93"/>
      <c r="N110" s="33"/>
      <c r="O110" s="10"/>
      <c r="P110" s="14" t="s">
        <v>183</v>
      </c>
      <c r="Q110" s="92">
        <v>3</v>
      </c>
      <c r="R110" s="88">
        <v>1</v>
      </c>
      <c r="S110" s="88"/>
      <c r="T110" s="93"/>
      <c r="U110" s="92">
        <v>2</v>
      </c>
      <c r="V110" s="88">
        <v>1</v>
      </c>
      <c r="W110" s="88"/>
      <c r="X110" s="93"/>
      <c r="Y110" s="92"/>
      <c r="Z110" s="88"/>
      <c r="AA110" s="88"/>
      <c r="AB110" s="93"/>
      <c r="AC110" s="149"/>
    </row>
    <row r="111" spans="1:29" ht="15" customHeight="1">
      <c r="A111" s="14" t="s">
        <v>184</v>
      </c>
      <c r="B111" s="92">
        <v>3</v>
      </c>
      <c r="C111" s="88">
        <v>1</v>
      </c>
      <c r="D111" s="88"/>
      <c r="E111" s="93"/>
      <c r="F111" s="92">
        <v>1</v>
      </c>
      <c r="G111" s="88">
        <v>0</v>
      </c>
      <c r="H111" s="88"/>
      <c r="I111" s="93"/>
      <c r="J111" s="92">
        <v>1</v>
      </c>
      <c r="K111" s="88">
        <v>1</v>
      </c>
      <c r="L111" s="88"/>
      <c r="M111" s="93"/>
      <c r="N111" s="33"/>
      <c r="O111" s="10"/>
      <c r="P111" s="14" t="s">
        <v>185</v>
      </c>
      <c r="Q111" s="92"/>
      <c r="R111" s="88"/>
      <c r="S111" s="88"/>
      <c r="T111" s="93"/>
      <c r="U111" s="92"/>
      <c r="V111" s="88"/>
      <c r="W111" s="88"/>
      <c r="X111" s="93"/>
      <c r="Y111" s="92"/>
      <c r="Z111" s="88"/>
      <c r="AA111" s="88"/>
      <c r="AB111" s="93"/>
      <c r="AC111" s="149"/>
    </row>
    <row r="112" spans="1:29" ht="15" customHeight="1">
      <c r="A112" s="14" t="s">
        <v>186</v>
      </c>
      <c r="B112" s="92"/>
      <c r="C112" s="88"/>
      <c r="D112" s="88"/>
      <c r="E112" s="93"/>
      <c r="F112" s="92">
        <v>2</v>
      </c>
      <c r="G112" s="88">
        <v>1</v>
      </c>
      <c r="H112" s="88"/>
      <c r="I112" s="93"/>
      <c r="J112" s="92">
        <v>1</v>
      </c>
      <c r="K112" s="88">
        <v>1</v>
      </c>
      <c r="L112" s="88"/>
      <c r="M112" s="93"/>
      <c r="N112" s="33"/>
      <c r="O112" s="10"/>
      <c r="P112" s="14" t="s">
        <v>187</v>
      </c>
      <c r="Q112" s="92"/>
      <c r="R112" s="88"/>
      <c r="S112" s="88"/>
      <c r="T112" s="93"/>
      <c r="U112" s="92"/>
      <c r="V112" s="88"/>
      <c r="W112" s="88"/>
      <c r="X112" s="93"/>
      <c r="Y112" s="92"/>
      <c r="Z112" s="88"/>
      <c r="AA112" s="88"/>
      <c r="AB112" s="93"/>
      <c r="AC112" s="149"/>
    </row>
    <row r="113" spans="1:29" ht="15" customHeight="1">
      <c r="A113" s="14" t="s">
        <v>188</v>
      </c>
      <c r="B113" s="92">
        <v>1</v>
      </c>
      <c r="C113" s="88">
        <v>0</v>
      </c>
      <c r="D113" s="88"/>
      <c r="E113" s="93"/>
      <c r="F113" s="92">
        <v>1</v>
      </c>
      <c r="G113" s="88">
        <v>0</v>
      </c>
      <c r="H113" s="88">
        <v>1</v>
      </c>
      <c r="I113" s="93">
        <v>1</v>
      </c>
      <c r="J113" s="92">
        <v>1</v>
      </c>
      <c r="K113" s="88">
        <v>0</v>
      </c>
      <c r="L113" s="88"/>
      <c r="M113" s="93"/>
      <c r="N113" s="33"/>
      <c r="O113" s="10"/>
      <c r="P113" s="14" t="s">
        <v>189</v>
      </c>
      <c r="Q113" s="92"/>
      <c r="R113" s="88"/>
      <c r="S113" s="88"/>
      <c r="T113" s="93"/>
      <c r="U113" s="92"/>
      <c r="V113" s="88"/>
      <c r="W113" s="88"/>
      <c r="X113" s="93"/>
      <c r="Y113" s="92"/>
      <c r="Z113" s="88"/>
      <c r="AA113" s="88"/>
      <c r="AB113" s="93"/>
      <c r="AC113" s="149"/>
    </row>
    <row r="114" spans="1:29" ht="15" customHeight="1">
      <c r="A114" s="14" t="s">
        <v>190</v>
      </c>
      <c r="B114" s="92">
        <v>11</v>
      </c>
      <c r="C114" s="88">
        <v>4</v>
      </c>
      <c r="D114" s="88">
        <v>3</v>
      </c>
      <c r="E114" s="93">
        <v>0</v>
      </c>
      <c r="F114" s="92">
        <v>5</v>
      </c>
      <c r="G114" s="88">
        <v>0</v>
      </c>
      <c r="H114" s="88"/>
      <c r="I114" s="93"/>
      <c r="J114" s="92">
        <v>13</v>
      </c>
      <c r="K114" s="88">
        <v>3</v>
      </c>
      <c r="L114" s="88"/>
      <c r="M114" s="93"/>
      <c r="N114" s="33"/>
      <c r="O114" s="10"/>
      <c r="P114" s="14" t="s">
        <v>191</v>
      </c>
      <c r="Q114" s="92">
        <v>5</v>
      </c>
      <c r="R114" s="88">
        <v>0</v>
      </c>
      <c r="S114" s="88"/>
      <c r="T114" s="93"/>
      <c r="U114" s="92">
        <v>1</v>
      </c>
      <c r="V114" s="88">
        <v>0</v>
      </c>
      <c r="W114" s="88"/>
      <c r="X114" s="93"/>
      <c r="Y114" s="92">
        <v>1</v>
      </c>
      <c r="Z114" s="88">
        <v>0</v>
      </c>
      <c r="AA114" s="88"/>
      <c r="AB114" s="93"/>
      <c r="AC114" s="149"/>
    </row>
    <row r="115" spans="1:29" ht="15" customHeight="1">
      <c r="A115" s="14" t="s">
        <v>192</v>
      </c>
      <c r="B115" s="92">
        <v>2</v>
      </c>
      <c r="C115" s="88">
        <v>0</v>
      </c>
      <c r="D115" s="88"/>
      <c r="E115" s="93"/>
      <c r="F115" s="92">
        <v>2</v>
      </c>
      <c r="G115" s="88">
        <v>2</v>
      </c>
      <c r="H115" s="88"/>
      <c r="I115" s="93"/>
      <c r="J115" s="92">
        <v>9</v>
      </c>
      <c r="K115" s="88">
        <v>5</v>
      </c>
      <c r="L115" s="88"/>
      <c r="M115" s="93"/>
      <c r="N115" s="33"/>
      <c r="O115" s="10"/>
      <c r="P115" s="14" t="s">
        <v>193</v>
      </c>
      <c r="Q115" s="92"/>
      <c r="R115" s="88"/>
      <c r="S115" s="88"/>
      <c r="T115" s="93"/>
      <c r="U115" s="92"/>
      <c r="V115" s="88"/>
      <c r="W115" s="88"/>
      <c r="X115" s="93"/>
      <c r="Y115" s="92"/>
      <c r="Z115" s="88"/>
      <c r="AA115" s="88"/>
      <c r="AB115" s="93"/>
      <c r="AC115" s="149"/>
    </row>
    <row r="116" spans="1:29" ht="15" customHeight="1">
      <c r="A116" s="14" t="s">
        <v>194</v>
      </c>
      <c r="B116" s="92"/>
      <c r="C116" s="88"/>
      <c r="D116" s="88"/>
      <c r="E116" s="93"/>
      <c r="F116" s="92"/>
      <c r="G116" s="88"/>
      <c r="H116" s="88"/>
      <c r="I116" s="93"/>
      <c r="J116" s="92"/>
      <c r="K116" s="88"/>
      <c r="L116" s="88"/>
      <c r="M116" s="93"/>
      <c r="N116" s="33"/>
      <c r="O116" s="10"/>
      <c r="P116" s="14" t="s">
        <v>195</v>
      </c>
      <c r="Q116" s="92"/>
      <c r="R116" s="88"/>
      <c r="S116" s="88"/>
      <c r="T116" s="93"/>
      <c r="U116" s="92"/>
      <c r="V116" s="88"/>
      <c r="W116" s="88"/>
      <c r="X116" s="93"/>
      <c r="Y116" s="92"/>
      <c r="Z116" s="88"/>
      <c r="AA116" s="88"/>
      <c r="AB116" s="93"/>
      <c r="AC116" s="149"/>
    </row>
    <row r="117" spans="1:29" ht="15" customHeight="1">
      <c r="A117" s="16" t="s">
        <v>196</v>
      </c>
      <c r="B117" s="89">
        <v>8</v>
      </c>
      <c r="C117" s="90">
        <v>3</v>
      </c>
      <c r="D117" s="90"/>
      <c r="E117" s="91"/>
      <c r="F117" s="89">
        <v>7</v>
      </c>
      <c r="G117" s="90">
        <v>2</v>
      </c>
      <c r="H117" s="90"/>
      <c r="I117" s="91"/>
      <c r="J117" s="89">
        <v>8</v>
      </c>
      <c r="K117" s="90">
        <v>4</v>
      </c>
      <c r="L117" s="90"/>
      <c r="M117" s="91"/>
      <c r="N117" s="33"/>
      <c r="O117" s="10"/>
      <c r="P117" s="14" t="s">
        <v>197</v>
      </c>
      <c r="Q117" s="92"/>
      <c r="R117" s="88"/>
      <c r="S117" s="88"/>
      <c r="T117" s="93"/>
      <c r="U117" s="92"/>
      <c r="V117" s="88"/>
      <c r="W117" s="88"/>
      <c r="X117" s="93"/>
      <c r="Y117" s="92"/>
      <c r="Z117" s="88"/>
      <c r="AA117" s="88"/>
      <c r="AB117" s="93"/>
      <c r="AC117" s="149"/>
    </row>
    <row r="118" spans="1:29" ht="15" customHeight="1">
      <c r="A118" s="14" t="s">
        <v>198</v>
      </c>
      <c r="B118" s="92">
        <v>1</v>
      </c>
      <c r="C118" s="88">
        <v>0</v>
      </c>
      <c r="D118" s="88"/>
      <c r="E118" s="93"/>
      <c r="F118" s="92">
        <v>2</v>
      </c>
      <c r="G118" s="88">
        <v>1</v>
      </c>
      <c r="H118" s="88"/>
      <c r="I118" s="93"/>
      <c r="J118" s="92">
        <v>2</v>
      </c>
      <c r="K118" s="88">
        <v>0</v>
      </c>
      <c r="L118" s="88"/>
      <c r="M118" s="93"/>
      <c r="N118" s="33"/>
      <c r="O118" s="10"/>
      <c r="P118" s="14" t="s">
        <v>199</v>
      </c>
      <c r="Q118" s="92"/>
      <c r="R118" s="88"/>
      <c r="S118" s="88"/>
      <c r="T118" s="93"/>
      <c r="U118" s="92"/>
      <c r="V118" s="88"/>
      <c r="W118" s="88"/>
      <c r="X118" s="93"/>
      <c r="Y118" s="92">
        <v>1</v>
      </c>
      <c r="Z118" s="88">
        <v>1</v>
      </c>
      <c r="AA118" s="88"/>
      <c r="AB118" s="93"/>
      <c r="AC118" s="149"/>
    </row>
    <row r="119" spans="1:29" ht="15" customHeight="1">
      <c r="A119" s="73" t="s">
        <v>361</v>
      </c>
      <c r="B119" s="92">
        <v>6</v>
      </c>
      <c r="C119" s="88">
        <v>5</v>
      </c>
      <c r="D119" s="88"/>
      <c r="E119" s="93"/>
      <c r="F119" s="92">
        <v>9</v>
      </c>
      <c r="G119" s="88">
        <v>7</v>
      </c>
      <c r="H119" s="88">
        <v>1</v>
      </c>
      <c r="I119" s="93">
        <v>1</v>
      </c>
      <c r="J119" s="92">
        <v>3</v>
      </c>
      <c r="K119" s="88">
        <v>3</v>
      </c>
      <c r="L119" s="88"/>
      <c r="M119" s="93"/>
      <c r="N119" s="33"/>
      <c r="O119" s="10"/>
      <c r="P119" s="14" t="s">
        <v>200</v>
      </c>
      <c r="Q119" s="92"/>
      <c r="R119" s="88"/>
      <c r="S119" s="88"/>
      <c r="T119" s="93"/>
      <c r="U119" s="92"/>
      <c r="V119" s="88"/>
      <c r="W119" s="88"/>
      <c r="X119" s="93"/>
      <c r="Y119" s="92"/>
      <c r="Z119" s="88"/>
      <c r="AA119" s="88"/>
      <c r="AB119" s="93"/>
      <c r="AC119" s="149"/>
    </row>
    <row r="120" spans="1:29" ht="15" customHeight="1">
      <c r="A120" s="14" t="s">
        <v>201</v>
      </c>
      <c r="B120" s="92">
        <v>4</v>
      </c>
      <c r="C120" s="88">
        <v>0</v>
      </c>
      <c r="D120" s="88"/>
      <c r="E120" s="93"/>
      <c r="F120" s="92">
        <v>2</v>
      </c>
      <c r="G120" s="88">
        <v>1</v>
      </c>
      <c r="H120" s="88"/>
      <c r="I120" s="93"/>
      <c r="J120" s="92">
        <v>2</v>
      </c>
      <c r="K120" s="88">
        <v>2</v>
      </c>
      <c r="L120" s="88"/>
      <c r="M120" s="93"/>
      <c r="N120" s="33"/>
      <c r="O120" s="10"/>
      <c r="P120" s="73" t="s">
        <v>485</v>
      </c>
      <c r="Q120" s="92"/>
      <c r="R120" s="88"/>
      <c r="S120" s="88"/>
      <c r="T120" s="93"/>
      <c r="U120" s="92"/>
      <c r="V120" s="88"/>
      <c r="W120" s="88"/>
      <c r="X120" s="93"/>
      <c r="Y120" s="92"/>
      <c r="Z120" s="88"/>
      <c r="AA120" s="88"/>
      <c r="AB120" s="93"/>
      <c r="AC120" s="149"/>
    </row>
    <row r="121" spans="1:29" ht="15" customHeight="1">
      <c r="A121" s="14" t="s">
        <v>202</v>
      </c>
      <c r="B121" s="92">
        <v>18</v>
      </c>
      <c r="C121" s="88">
        <v>9</v>
      </c>
      <c r="D121" s="88"/>
      <c r="E121" s="93"/>
      <c r="F121" s="92">
        <v>25</v>
      </c>
      <c r="G121" s="88">
        <v>7</v>
      </c>
      <c r="H121" s="88"/>
      <c r="I121" s="93"/>
      <c r="J121" s="92">
        <v>7</v>
      </c>
      <c r="K121" s="88">
        <v>5</v>
      </c>
      <c r="L121" s="88"/>
      <c r="M121" s="93"/>
      <c r="N121" s="33"/>
      <c r="O121" s="10"/>
      <c r="P121" s="14" t="s">
        <v>203</v>
      </c>
      <c r="Q121" s="92"/>
      <c r="R121" s="88"/>
      <c r="S121" s="88"/>
      <c r="T121" s="93"/>
      <c r="U121" s="92"/>
      <c r="V121" s="88"/>
      <c r="W121" s="88"/>
      <c r="X121" s="93"/>
      <c r="Y121" s="92"/>
      <c r="Z121" s="88"/>
      <c r="AA121" s="88"/>
      <c r="AB121" s="93"/>
      <c r="AC121" s="149"/>
    </row>
    <row r="122" spans="1:29" ht="15" customHeight="1">
      <c r="A122" s="14" t="s">
        <v>204</v>
      </c>
      <c r="B122" s="92">
        <v>1</v>
      </c>
      <c r="C122" s="88">
        <v>1</v>
      </c>
      <c r="D122" s="88"/>
      <c r="E122" s="93"/>
      <c r="F122" s="92">
        <v>1</v>
      </c>
      <c r="G122" s="88">
        <v>1</v>
      </c>
      <c r="H122" s="88"/>
      <c r="I122" s="93"/>
      <c r="J122" s="92">
        <v>2</v>
      </c>
      <c r="K122" s="88">
        <v>1</v>
      </c>
      <c r="L122" s="88"/>
      <c r="M122" s="93"/>
      <c r="N122" s="33"/>
      <c r="O122" s="10"/>
      <c r="P122" s="14" t="s">
        <v>205</v>
      </c>
      <c r="Q122" s="92">
        <v>1</v>
      </c>
      <c r="R122" s="88">
        <v>0</v>
      </c>
      <c r="S122" s="88"/>
      <c r="T122" s="93"/>
      <c r="U122" s="92"/>
      <c r="V122" s="88"/>
      <c r="W122" s="88"/>
      <c r="X122" s="93"/>
      <c r="Y122" s="92"/>
      <c r="Z122" s="88"/>
      <c r="AA122" s="88"/>
      <c r="AB122" s="93"/>
      <c r="AC122" s="149"/>
    </row>
    <row r="123" spans="1:29" ht="15" customHeight="1">
      <c r="A123" s="16" t="s">
        <v>206</v>
      </c>
      <c r="B123" s="89"/>
      <c r="C123" s="90"/>
      <c r="D123" s="90"/>
      <c r="E123" s="91"/>
      <c r="F123" s="89"/>
      <c r="G123" s="90"/>
      <c r="H123" s="90"/>
      <c r="I123" s="91"/>
      <c r="J123" s="89"/>
      <c r="K123" s="90"/>
      <c r="L123" s="90"/>
      <c r="M123" s="91"/>
      <c r="N123" s="33"/>
      <c r="O123" s="10"/>
      <c r="P123" s="14" t="s">
        <v>207</v>
      </c>
      <c r="Q123" s="92"/>
      <c r="R123" s="88"/>
      <c r="S123" s="88"/>
      <c r="T123" s="93"/>
      <c r="U123" s="92"/>
      <c r="V123" s="88"/>
      <c r="W123" s="88"/>
      <c r="X123" s="93"/>
      <c r="Y123" s="92"/>
      <c r="Z123" s="88"/>
      <c r="AA123" s="88"/>
      <c r="AB123" s="93"/>
      <c r="AC123" s="149"/>
    </row>
    <row r="124" spans="1:29" ht="15" customHeight="1">
      <c r="A124" s="14" t="s">
        <v>208</v>
      </c>
      <c r="B124" s="92"/>
      <c r="C124" s="88"/>
      <c r="D124" s="88"/>
      <c r="E124" s="93"/>
      <c r="F124" s="92">
        <v>1</v>
      </c>
      <c r="G124" s="88">
        <v>1</v>
      </c>
      <c r="H124" s="88"/>
      <c r="I124" s="93"/>
      <c r="J124" s="92">
        <v>3</v>
      </c>
      <c r="K124" s="88">
        <v>2</v>
      </c>
      <c r="L124" s="88"/>
      <c r="M124" s="93"/>
      <c r="N124" s="33"/>
      <c r="O124" s="10"/>
      <c r="P124" s="14" t="s">
        <v>209</v>
      </c>
      <c r="Q124" s="92"/>
      <c r="R124" s="88"/>
      <c r="S124" s="88"/>
      <c r="T124" s="93"/>
      <c r="U124" s="92"/>
      <c r="V124" s="88"/>
      <c r="W124" s="88"/>
      <c r="X124" s="93"/>
      <c r="Y124" s="92"/>
      <c r="Z124" s="88"/>
      <c r="AA124" s="88"/>
      <c r="AB124" s="93"/>
      <c r="AC124" s="149"/>
    </row>
    <row r="125" spans="1:29" ht="15" customHeight="1">
      <c r="A125" s="14" t="s">
        <v>210</v>
      </c>
      <c r="B125" s="92">
        <v>2</v>
      </c>
      <c r="C125" s="88">
        <v>1</v>
      </c>
      <c r="D125" s="88"/>
      <c r="E125" s="93"/>
      <c r="F125" s="92">
        <v>2</v>
      </c>
      <c r="G125" s="88">
        <v>0</v>
      </c>
      <c r="H125" s="88"/>
      <c r="I125" s="93"/>
      <c r="J125" s="92">
        <v>4</v>
      </c>
      <c r="K125" s="88">
        <v>1</v>
      </c>
      <c r="L125" s="88"/>
      <c r="M125" s="93"/>
      <c r="N125" s="33"/>
      <c r="O125" s="10"/>
      <c r="P125" s="14" t="s">
        <v>211</v>
      </c>
      <c r="Q125" s="92"/>
      <c r="R125" s="88"/>
      <c r="S125" s="88"/>
      <c r="T125" s="93"/>
      <c r="U125" s="92"/>
      <c r="V125" s="88"/>
      <c r="W125" s="88"/>
      <c r="X125" s="93"/>
      <c r="Y125" s="92"/>
      <c r="Z125" s="88"/>
      <c r="AA125" s="88"/>
      <c r="AB125" s="93"/>
      <c r="AC125" s="149"/>
    </row>
    <row r="126" spans="1:29" ht="15" customHeight="1">
      <c r="A126" s="73" t="s">
        <v>437</v>
      </c>
      <c r="B126" s="92"/>
      <c r="C126" s="88"/>
      <c r="D126" s="88"/>
      <c r="E126" s="93"/>
      <c r="F126" s="92">
        <v>4</v>
      </c>
      <c r="G126" s="88">
        <v>1</v>
      </c>
      <c r="H126" s="88"/>
      <c r="I126" s="93"/>
      <c r="J126" s="92"/>
      <c r="K126" s="88"/>
      <c r="L126" s="88"/>
      <c r="M126" s="93"/>
      <c r="N126" s="33"/>
      <c r="O126" s="10"/>
      <c r="P126" s="14" t="s">
        <v>212</v>
      </c>
      <c r="Q126" s="92">
        <v>4</v>
      </c>
      <c r="R126" s="88">
        <v>1</v>
      </c>
      <c r="S126" s="88"/>
      <c r="T126" s="93"/>
      <c r="U126" s="92"/>
      <c r="V126" s="88"/>
      <c r="W126" s="88"/>
      <c r="X126" s="93"/>
      <c r="Y126" s="92">
        <v>1</v>
      </c>
      <c r="Z126" s="88">
        <v>1</v>
      </c>
      <c r="AA126" s="88"/>
      <c r="AB126" s="93"/>
      <c r="AC126" s="149"/>
    </row>
    <row r="127" spans="1:29" ht="15" customHeight="1">
      <c r="A127" s="14" t="s">
        <v>213</v>
      </c>
      <c r="B127" s="92"/>
      <c r="C127" s="88"/>
      <c r="D127" s="88"/>
      <c r="E127" s="93"/>
      <c r="F127" s="92">
        <v>1</v>
      </c>
      <c r="G127" s="88">
        <v>0</v>
      </c>
      <c r="H127" s="88"/>
      <c r="I127" s="93"/>
      <c r="J127" s="92"/>
      <c r="K127" s="88"/>
      <c r="L127" s="88"/>
      <c r="M127" s="93"/>
      <c r="N127" s="33"/>
      <c r="O127" s="10"/>
      <c r="P127" s="14" t="s">
        <v>214</v>
      </c>
      <c r="Q127" s="92"/>
      <c r="R127" s="88"/>
      <c r="S127" s="88"/>
      <c r="T127" s="93"/>
      <c r="U127" s="92"/>
      <c r="V127" s="88"/>
      <c r="W127" s="88"/>
      <c r="X127" s="93"/>
      <c r="Y127" s="92"/>
      <c r="Z127" s="88"/>
      <c r="AA127" s="88"/>
      <c r="AB127" s="93"/>
      <c r="AC127" s="149"/>
    </row>
    <row r="128" spans="1:29" ht="15" customHeight="1">
      <c r="A128" s="73" t="s">
        <v>442</v>
      </c>
      <c r="B128" s="92"/>
      <c r="C128" s="88"/>
      <c r="D128" s="88"/>
      <c r="E128" s="93"/>
      <c r="F128" s="92">
        <v>1</v>
      </c>
      <c r="G128" s="88">
        <v>1</v>
      </c>
      <c r="H128" s="88"/>
      <c r="I128" s="93"/>
      <c r="J128" s="92"/>
      <c r="K128" s="88"/>
      <c r="L128" s="88"/>
      <c r="M128" s="93"/>
      <c r="N128" s="33"/>
      <c r="O128" s="10"/>
      <c r="P128" s="14" t="s">
        <v>215</v>
      </c>
      <c r="Q128" s="92"/>
      <c r="R128" s="88"/>
      <c r="S128" s="88">
        <v>2</v>
      </c>
      <c r="T128" s="93">
        <v>0</v>
      </c>
      <c r="U128" s="92"/>
      <c r="V128" s="88"/>
      <c r="W128" s="88"/>
      <c r="X128" s="93"/>
      <c r="Y128" s="92"/>
      <c r="Z128" s="88"/>
      <c r="AA128" s="88"/>
      <c r="AB128" s="93"/>
      <c r="AC128" s="149"/>
    </row>
    <row r="129" spans="1:29" ht="15" customHeight="1">
      <c r="A129" s="73" t="s">
        <v>367</v>
      </c>
      <c r="B129" s="92"/>
      <c r="C129" s="88"/>
      <c r="D129" s="88"/>
      <c r="E129" s="93"/>
      <c r="F129" s="92"/>
      <c r="G129" s="88"/>
      <c r="H129" s="88"/>
      <c r="I129" s="93"/>
      <c r="J129" s="92">
        <v>3</v>
      </c>
      <c r="K129" s="88">
        <v>1</v>
      </c>
      <c r="L129" s="88"/>
      <c r="M129" s="93"/>
      <c r="N129" s="33"/>
      <c r="O129" s="10"/>
      <c r="P129" s="14" t="s">
        <v>216</v>
      </c>
      <c r="Q129" s="92">
        <v>3</v>
      </c>
      <c r="R129" s="88">
        <v>0</v>
      </c>
      <c r="S129" s="88"/>
      <c r="T129" s="93"/>
      <c r="U129" s="92">
        <v>4</v>
      </c>
      <c r="V129" s="88">
        <v>0</v>
      </c>
      <c r="W129" s="88"/>
      <c r="X129" s="93"/>
      <c r="Y129" s="92">
        <v>1</v>
      </c>
      <c r="Z129" s="88">
        <v>0</v>
      </c>
      <c r="AA129" s="88"/>
      <c r="AB129" s="93"/>
      <c r="AC129" s="149"/>
    </row>
    <row r="130" spans="1:29" ht="15" customHeight="1">
      <c r="A130" s="73" t="s">
        <v>218</v>
      </c>
      <c r="B130" s="92"/>
      <c r="C130" s="88"/>
      <c r="D130" s="88"/>
      <c r="E130" s="93"/>
      <c r="F130" s="92">
        <v>2</v>
      </c>
      <c r="G130" s="88">
        <v>1</v>
      </c>
      <c r="H130" s="88"/>
      <c r="I130" s="93"/>
      <c r="J130" s="92"/>
      <c r="K130" s="88"/>
      <c r="L130" s="88"/>
      <c r="M130" s="93"/>
      <c r="N130" s="33"/>
      <c r="O130" s="10"/>
      <c r="P130" s="14" t="s">
        <v>217</v>
      </c>
      <c r="Q130" s="92"/>
      <c r="R130" s="88"/>
      <c r="S130" s="88"/>
      <c r="T130" s="93"/>
      <c r="U130" s="92"/>
      <c r="V130" s="88"/>
      <c r="W130" s="88"/>
      <c r="X130" s="93"/>
      <c r="Y130" s="92"/>
      <c r="Z130" s="88"/>
      <c r="AA130" s="88"/>
      <c r="AB130" s="93"/>
      <c r="AC130" s="149"/>
    </row>
    <row r="131" spans="1:29" ht="15" customHeight="1">
      <c r="A131" s="14" t="s">
        <v>362</v>
      </c>
      <c r="B131" s="92"/>
      <c r="C131" s="88"/>
      <c r="D131" s="88"/>
      <c r="E131" s="93"/>
      <c r="F131" s="92"/>
      <c r="G131" s="88"/>
      <c r="H131" s="88"/>
      <c r="I131" s="93"/>
      <c r="J131" s="92"/>
      <c r="K131" s="88"/>
      <c r="L131" s="88"/>
      <c r="M131" s="93"/>
      <c r="N131" s="33"/>
      <c r="O131" s="10"/>
      <c r="P131" s="14" t="s">
        <v>219</v>
      </c>
      <c r="Q131" s="92"/>
      <c r="R131" s="88"/>
      <c r="S131" s="88">
        <v>1</v>
      </c>
      <c r="T131" s="93">
        <v>1</v>
      </c>
      <c r="U131" s="92"/>
      <c r="V131" s="88"/>
      <c r="W131" s="88"/>
      <c r="X131" s="93"/>
      <c r="Y131" s="92"/>
      <c r="Z131" s="88"/>
      <c r="AA131" s="88"/>
      <c r="AB131" s="93"/>
      <c r="AC131" s="149"/>
    </row>
    <row r="132" spans="1:29" ht="15" customHeight="1">
      <c r="A132" s="73" t="s">
        <v>368</v>
      </c>
      <c r="B132" s="92"/>
      <c r="C132" s="88"/>
      <c r="D132" s="88"/>
      <c r="E132" s="93"/>
      <c r="F132" s="92">
        <v>2</v>
      </c>
      <c r="G132" s="88">
        <v>0</v>
      </c>
      <c r="H132" s="88"/>
      <c r="I132" s="93"/>
      <c r="J132" s="92">
        <v>2</v>
      </c>
      <c r="K132" s="88">
        <v>1</v>
      </c>
      <c r="L132" s="88"/>
      <c r="M132" s="93"/>
      <c r="N132" s="33"/>
      <c r="O132" s="10"/>
      <c r="P132" s="14" t="s">
        <v>220</v>
      </c>
      <c r="Q132" s="92"/>
      <c r="R132" s="88"/>
      <c r="S132" s="88"/>
      <c r="T132" s="93"/>
      <c r="U132" s="92"/>
      <c r="V132" s="88"/>
      <c r="W132" s="88"/>
      <c r="X132" s="93"/>
      <c r="Y132" s="92"/>
      <c r="Z132" s="88"/>
      <c r="AA132" s="88"/>
      <c r="AB132" s="93"/>
      <c r="AC132" s="149"/>
    </row>
    <row r="133" spans="1:29" ht="15" customHeight="1">
      <c r="A133" s="14" t="s">
        <v>369</v>
      </c>
      <c r="B133" s="92"/>
      <c r="C133" s="88"/>
      <c r="D133" s="88"/>
      <c r="E133" s="93"/>
      <c r="F133" s="92"/>
      <c r="G133" s="88"/>
      <c r="H133" s="88"/>
      <c r="I133" s="93"/>
      <c r="J133" s="92"/>
      <c r="K133" s="88"/>
      <c r="L133" s="88"/>
      <c r="M133" s="93"/>
      <c r="N133" s="33"/>
      <c r="O133" s="10"/>
      <c r="P133" s="14" t="s">
        <v>221</v>
      </c>
      <c r="Q133" s="92">
        <v>1</v>
      </c>
      <c r="R133" s="88">
        <v>1</v>
      </c>
      <c r="S133" s="88"/>
      <c r="T133" s="93"/>
      <c r="U133" s="92"/>
      <c r="V133" s="88"/>
      <c r="W133" s="88"/>
      <c r="X133" s="93"/>
      <c r="Y133" s="92"/>
      <c r="Z133" s="88"/>
      <c r="AA133" s="88"/>
      <c r="AB133" s="93"/>
      <c r="AC133" s="149"/>
    </row>
    <row r="134" spans="1:29" ht="15" customHeight="1">
      <c r="A134" s="14" t="s">
        <v>370</v>
      </c>
      <c r="B134" s="92"/>
      <c r="C134" s="88"/>
      <c r="D134" s="88"/>
      <c r="E134" s="93"/>
      <c r="F134" s="92"/>
      <c r="G134" s="88"/>
      <c r="H134" s="88"/>
      <c r="I134" s="93"/>
      <c r="J134" s="92"/>
      <c r="K134" s="88"/>
      <c r="L134" s="88"/>
      <c r="M134" s="93"/>
      <c r="N134" s="33"/>
      <c r="O134" s="10"/>
      <c r="P134" s="14" t="s">
        <v>222</v>
      </c>
      <c r="Q134" s="92">
        <v>4</v>
      </c>
      <c r="R134" s="88">
        <v>2</v>
      </c>
      <c r="S134" s="88"/>
      <c r="T134" s="93"/>
      <c r="U134" s="92">
        <v>4</v>
      </c>
      <c r="V134" s="88">
        <v>3</v>
      </c>
      <c r="W134" s="88">
        <v>1</v>
      </c>
      <c r="X134" s="93">
        <v>0</v>
      </c>
      <c r="Y134" s="92"/>
      <c r="Z134" s="88"/>
      <c r="AA134" s="88"/>
      <c r="AB134" s="93"/>
      <c r="AC134" s="149"/>
    </row>
    <row r="135" spans="1:29" ht="15" customHeight="1">
      <c r="A135" s="14" t="s">
        <v>371</v>
      </c>
      <c r="B135" s="92">
        <v>2</v>
      </c>
      <c r="C135" s="88">
        <v>0</v>
      </c>
      <c r="D135" s="88"/>
      <c r="E135" s="93"/>
      <c r="F135" s="92">
        <v>10</v>
      </c>
      <c r="G135" s="88">
        <v>2</v>
      </c>
      <c r="H135" s="88"/>
      <c r="I135" s="93"/>
      <c r="J135" s="92">
        <v>5</v>
      </c>
      <c r="K135" s="88">
        <v>1</v>
      </c>
      <c r="L135" s="88"/>
      <c r="M135" s="93"/>
      <c r="N135" s="33"/>
      <c r="O135" s="10"/>
      <c r="P135" s="14" t="s">
        <v>223</v>
      </c>
      <c r="Q135" s="92"/>
      <c r="R135" s="88"/>
      <c r="S135" s="88"/>
      <c r="T135" s="93"/>
      <c r="U135" s="92"/>
      <c r="V135" s="88"/>
      <c r="W135" s="88"/>
      <c r="X135" s="93"/>
      <c r="Y135" s="92"/>
      <c r="Z135" s="88"/>
      <c r="AA135" s="88"/>
      <c r="AB135" s="93"/>
      <c r="AC135" s="149"/>
    </row>
    <row r="136" spans="1:29" ht="15" customHeight="1">
      <c r="A136" s="14" t="s">
        <v>363</v>
      </c>
      <c r="B136" s="92"/>
      <c r="C136" s="88"/>
      <c r="D136" s="88"/>
      <c r="E136" s="93"/>
      <c r="F136" s="92">
        <v>2</v>
      </c>
      <c r="G136" s="88">
        <v>0</v>
      </c>
      <c r="H136" s="88"/>
      <c r="I136" s="93"/>
      <c r="J136" s="92">
        <v>1</v>
      </c>
      <c r="K136" s="88">
        <v>1</v>
      </c>
      <c r="L136" s="88"/>
      <c r="M136" s="93"/>
      <c r="N136" s="33"/>
      <c r="O136" s="10"/>
      <c r="P136" s="14" t="s">
        <v>224</v>
      </c>
      <c r="Q136" s="92">
        <v>1</v>
      </c>
      <c r="R136" s="88">
        <v>0</v>
      </c>
      <c r="S136" s="88"/>
      <c r="T136" s="93"/>
      <c r="U136" s="92">
        <v>5</v>
      </c>
      <c r="V136" s="88">
        <v>2</v>
      </c>
      <c r="W136" s="88"/>
      <c r="X136" s="93"/>
      <c r="Y136" s="92">
        <v>2</v>
      </c>
      <c r="Z136" s="88">
        <v>0</v>
      </c>
      <c r="AA136" s="88"/>
      <c r="AB136" s="93"/>
      <c r="AC136" s="149"/>
    </row>
    <row r="137" spans="1:29" ht="15" customHeight="1">
      <c r="A137" s="14" t="s">
        <v>227</v>
      </c>
      <c r="B137" s="92"/>
      <c r="C137" s="88"/>
      <c r="D137" s="88"/>
      <c r="E137" s="93"/>
      <c r="F137" s="92"/>
      <c r="G137" s="88"/>
      <c r="H137" s="88"/>
      <c r="I137" s="93"/>
      <c r="J137" s="92"/>
      <c r="K137" s="88"/>
      <c r="L137" s="88"/>
      <c r="M137" s="93"/>
      <c r="N137" s="33"/>
      <c r="O137" s="10"/>
      <c r="P137" s="14" t="s">
        <v>225</v>
      </c>
      <c r="Q137" s="92"/>
      <c r="R137" s="88"/>
      <c r="S137" s="88"/>
      <c r="T137" s="93"/>
      <c r="U137" s="92"/>
      <c r="V137" s="88"/>
      <c r="W137" s="88"/>
      <c r="X137" s="93"/>
      <c r="Y137" s="92"/>
      <c r="Z137" s="88"/>
      <c r="AA137" s="88"/>
      <c r="AB137" s="93"/>
      <c r="AC137" s="149"/>
    </row>
    <row r="138" spans="1:29" ht="15" customHeight="1">
      <c r="A138" s="14" t="s">
        <v>364</v>
      </c>
      <c r="B138" s="92"/>
      <c r="C138" s="88"/>
      <c r="D138" s="88"/>
      <c r="E138" s="93"/>
      <c r="F138" s="92"/>
      <c r="G138" s="88"/>
      <c r="H138" s="88"/>
      <c r="I138" s="93"/>
      <c r="J138" s="92">
        <v>3</v>
      </c>
      <c r="K138" s="88">
        <v>1</v>
      </c>
      <c r="L138" s="88"/>
      <c r="M138" s="93"/>
      <c r="N138" s="33"/>
      <c r="O138" s="10"/>
      <c r="P138" s="14" t="s">
        <v>226</v>
      </c>
      <c r="Q138" s="92"/>
      <c r="R138" s="88"/>
      <c r="S138" s="88"/>
      <c r="T138" s="93"/>
      <c r="U138" s="92"/>
      <c r="V138" s="88"/>
      <c r="W138" s="88"/>
      <c r="X138" s="93"/>
      <c r="Y138" s="92"/>
      <c r="Z138" s="88"/>
      <c r="AA138" s="88"/>
      <c r="AB138" s="93"/>
      <c r="AC138" s="149"/>
    </row>
    <row r="139" spans="1:29" ht="15" customHeight="1">
      <c r="A139" s="14" t="s">
        <v>365</v>
      </c>
      <c r="B139" s="92">
        <v>1</v>
      </c>
      <c r="C139" s="88">
        <v>1</v>
      </c>
      <c r="D139" s="88"/>
      <c r="E139" s="93"/>
      <c r="F139" s="92">
        <v>1</v>
      </c>
      <c r="G139" s="88">
        <v>1</v>
      </c>
      <c r="H139" s="88"/>
      <c r="I139" s="93"/>
      <c r="J139" s="92"/>
      <c r="K139" s="88"/>
      <c r="L139" s="88"/>
      <c r="M139" s="93"/>
      <c r="N139" s="33"/>
      <c r="O139" s="10"/>
      <c r="P139" s="14" t="s">
        <v>228</v>
      </c>
      <c r="Q139" s="92">
        <v>2</v>
      </c>
      <c r="R139" s="88">
        <v>1</v>
      </c>
      <c r="S139" s="88">
        <v>3</v>
      </c>
      <c r="T139" s="93">
        <v>0</v>
      </c>
      <c r="U139" s="92">
        <v>5</v>
      </c>
      <c r="V139" s="88">
        <v>3</v>
      </c>
      <c r="W139" s="88"/>
      <c r="X139" s="93"/>
      <c r="Y139" s="92">
        <v>1</v>
      </c>
      <c r="Z139" s="88">
        <v>1</v>
      </c>
      <c r="AA139" s="88"/>
      <c r="AB139" s="93"/>
      <c r="AC139" s="149"/>
    </row>
    <row r="140" spans="1:29" ht="15" customHeight="1">
      <c r="A140" s="14" t="s">
        <v>359</v>
      </c>
      <c r="B140" s="92"/>
      <c r="C140" s="88"/>
      <c r="D140" s="88"/>
      <c r="E140" s="93"/>
      <c r="F140" s="92"/>
      <c r="G140" s="88"/>
      <c r="H140" s="88"/>
      <c r="I140" s="93"/>
      <c r="J140" s="92"/>
      <c r="K140" s="88"/>
      <c r="L140" s="88"/>
      <c r="M140" s="93"/>
      <c r="N140" s="33"/>
      <c r="O140" s="10"/>
      <c r="P140" s="14" t="s">
        <v>229</v>
      </c>
      <c r="Q140" s="92"/>
      <c r="R140" s="88"/>
      <c r="S140" s="88"/>
      <c r="T140" s="93"/>
      <c r="U140" s="92"/>
      <c r="V140" s="88"/>
      <c r="W140" s="88"/>
      <c r="X140" s="93"/>
      <c r="Y140" s="92"/>
      <c r="Z140" s="88"/>
      <c r="AA140" s="88"/>
      <c r="AB140" s="93"/>
      <c r="AC140" s="149"/>
    </row>
    <row r="141" spans="1:29" ht="15" customHeight="1">
      <c r="A141" s="74" t="s">
        <v>425</v>
      </c>
      <c r="B141" s="92"/>
      <c r="C141" s="88"/>
      <c r="D141" s="88"/>
      <c r="E141" s="93"/>
      <c r="F141" s="92"/>
      <c r="G141" s="88"/>
      <c r="H141" s="88"/>
      <c r="I141" s="93"/>
      <c r="J141" s="92">
        <v>2</v>
      </c>
      <c r="K141" s="88">
        <v>0</v>
      </c>
      <c r="L141" s="88"/>
      <c r="M141" s="93"/>
      <c r="N141" s="33"/>
      <c r="O141" s="10"/>
      <c r="P141" s="14" t="s">
        <v>230</v>
      </c>
      <c r="Q141" s="92">
        <v>1</v>
      </c>
      <c r="R141" s="88">
        <v>0</v>
      </c>
      <c r="S141" s="88"/>
      <c r="T141" s="93"/>
      <c r="U141" s="92"/>
      <c r="V141" s="88"/>
      <c r="W141" s="88"/>
      <c r="X141" s="93"/>
      <c r="Y141" s="92">
        <v>1</v>
      </c>
      <c r="Z141" s="88">
        <v>0</v>
      </c>
      <c r="AA141" s="88"/>
      <c r="AB141" s="93"/>
      <c r="AC141" s="149"/>
    </row>
    <row r="142" spans="1:29" ht="15" customHeight="1">
      <c r="A142" s="74" t="s">
        <v>366</v>
      </c>
      <c r="B142" s="92"/>
      <c r="C142" s="88"/>
      <c r="D142" s="88"/>
      <c r="E142" s="93"/>
      <c r="F142" s="92"/>
      <c r="G142" s="88"/>
      <c r="H142" s="88"/>
      <c r="I142" s="93"/>
      <c r="J142" s="92"/>
      <c r="K142" s="88"/>
      <c r="L142" s="88"/>
      <c r="M142" s="93"/>
      <c r="N142" s="37"/>
      <c r="O142" s="10"/>
      <c r="P142" s="14" t="s">
        <v>231</v>
      </c>
      <c r="Q142" s="92"/>
      <c r="R142" s="88"/>
      <c r="S142" s="88"/>
      <c r="T142" s="93"/>
      <c r="U142" s="92"/>
      <c r="V142" s="88"/>
      <c r="W142" s="88"/>
      <c r="X142" s="93"/>
      <c r="Y142" s="92"/>
      <c r="Z142" s="88"/>
      <c r="AA142" s="88"/>
      <c r="AB142" s="93"/>
      <c r="AC142" s="149"/>
    </row>
    <row r="143" spans="1:29" ht="15" customHeight="1">
      <c r="A143" s="73" t="s">
        <v>357</v>
      </c>
      <c r="B143" s="92"/>
      <c r="C143" s="88"/>
      <c r="D143" s="88"/>
      <c r="E143" s="93"/>
      <c r="F143" s="92"/>
      <c r="G143" s="88"/>
      <c r="H143" s="88"/>
      <c r="I143" s="93"/>
      <c r="J143" s="92">
        <v>2</v>
      </c>
      <c r="K143" s="88">
        <v>1</v>
      </c>
      <c r="L143" s="88"/>
      <c r="M143" s="93"/>
      <c r="N143" s="37"/>
      <c r="O143" s="10"/>
      <c r="P143" s="14" t="s">
        <v>232</v>
      </c>
      <c r="Q143" s="92">
        <v>1</v>
      </c>
      <c r="R143" s="88">
        <v>1</v>
      </c>
      <c r="S143" s="88"/>
      <c r="T143" s="93"/>
      <c r="U143" s="92"/>
      <c r="V143" s="88"/>
      <c r="W143" s="88"/>
      <c r="X143" s="93"/>
      <c r="Y143" s="92">
        <v>1</v>
      </c>
      <c r="Z143" s="88">
        <v>0</v>
      </c>
      <c r="AA143" s="88"/>
      <c r="AB143" s="93"/>
      <c r="AC143" s="149"/>
    </row>
    <row r="144" spans="1:29" ht="15" customHeight="1">
      <c r="A144" s="74" t="s">
        <v>358</v>
      </c>
      <c r="B144" s="92">
        <v>1</v>
      </c>
      <c r="C144" s="88">
        <v>0</v>
      </c>
      <c r="D144" s="88"/>
      <c r="E144" s="93"/>
      <c r="F144" s="92"/>
      <c r="G144" s="88"/>
      <c r="H144" s="88"/>
      <c r="I144" s="93"/>
      <c r="J144" s="92"/>
      <c r="K144" s="88"/>
      <c r="L144" s="88"/>
      <c r="M144" s="93"/>
      <c r="N144" s="37"/>
      <c r="O144" s="10"/>
      <c r="P144" s="14" t="s">
        <v>233</v>
      </c>
      <c r="Q144" s="92">
        <v>1</v>
      </c>
      <c r="R144" s="88">
        <v>1</v>
      </c>
      <c r="S144" s="88"/>
      <c r="T144" s="93"/>
      <c r="U144" s="92"/>
      <c r="V144" s="88"/>
      <c r="W144" s="88"/>
      <c r="X144" s="93"/>
      <c r="Y144" s="92">
        <v>1</v>
      </c>
      <c r="Z144" s="88">
        <v>1</v>
      </c>
      <c r="AA144" s="88"/>
      <c r="AB144" s="93"/>
      <c r="AC144" s="149"/>
    </row>
    <row r="145" spans="1:29" ht="15" customHeight="1">
      <c r="A145" s="74" t="s">
        <v>456</v>
      </c>
      <c r="B145" s="92">
        <v>1</v>
      </c>
      <c r="C145" s="88">
        <v>0</v>
      </c>
      <c r="D145" s="88"/>
      <c r="E145" s="93"/>
      <c r="F145" s="92">
        <v>1</v>
      </c>
      <c r="G145" s="88">
        <v>1</v>
      </c>
      <c r="H145" s="88"/>
      <c r="I145" s="93"/>
      <c r="J145" s="92">
        <v>1</v>
      </c>
      <c r="K145" s="88">
        <v>1</v>
      </c>
      <c r="L145" s="88"/>
      <c r="M145" s="93"/>
      <c r="N145" s="37"/>
      <c r="O145" s="10"/>
      <c r="P145" s="14" t="s">
        <v>234</v>
      </c>
      <c r="Q145" s="92"/>
      <c r="R145" s="88"/>
      <c r="S145" s="88"/>
      <c r="T145" s="93"/>
      <c r="U145" s="92"/>
      <c r="V145" s="88"/>
      <c r="W145" s="88"/>
      <c r="X145" s="93"/>
      <c r="Y145" s="92"/>
      <c r="Z145" s="88"/>
      <c r="AA145" s="88"/>
      <c r="AB145" s="93"/>
      <c r="AC145" s="149"/>
    </row>
    <row r="146" spans="1:29" ht="15" customHeight="1">
      <c r="A146" s="74" t="s">
        <v>457</v>
      </c>
      <c r="B146" s="92"/>
      <c r="C146" s="88"/>
      <c r="D146" s="88"/>
      <c r="E146" s="93"/>
      <c r="F146" s="92"/>
      <c r="G146" s="88"/>
      <c r="H146" s="88"/>
      <c r="I146" s="93"/>
      <c r="J146" s="92"/>
      <c r="K146" s="88"/>
      <c r="L146" s="88"/>
      <c r="M146" s="93"/>
      <c r="N146" s="151"/>
      <c r="O146" s="10"/>
      <c r="P146" s="14" t="s">
        <v>235</v>
      </c>
      <c r="Q146" s="92">
        <v>2</v>
      </c>
      <c r="R146" s="88">
        <v>1</v>
      </c>
      <c r="S146" s="88"/>
      <c r="T146" s="93"/>
      <c r="U146" s="92">
        <v>4</v>
      </c>
      <c r="V146" s="88">
        <v>0</v>
      </c>
      <c r="W146" s="88"/>
      <c r="X146" s="93"/>
      <c r="Y146" s="92"/>
      <c r="Z146" s="88"/>
      <c r="AA146" s="88"/>
      <c r="AB146" s="93"/>
      <c r="AC146" s="149"/>
    </row>
    <row r="147" spans="1:29" ht="15" customHeight="1">
      <c r="A147" s="74" t="s">
        <v>440</v>
      </c>
      <c r="B147" s="92"/>
      <c r="C147" s="88"/>
      <c r="D147" s="88"/>
      <c r="E147" s="93"/>
      <c r="F147" s="92">
        <v>1</v>
      </c>
      <c r="G147" s="88">
        <v>0</v>
      </c>
      <c r="H147" s="88"/>
      <c r="I147" s="93"/>
      <c r="J147" s="92"/>
      <c r="K147" s="88"/>
      <c r="L147" s="88"/>
      <c r="M147" s="93"/>
      <c r="N147" s="37"/>
      <c r="O147" s="10"/>
      <c r="P147" s="14" t="s">
        <v>445</v>
      </c>
      <c r="Q147" s="92"/>
      <c r="R147" s="88"/>
      <c r="S147" s="88"/>
      <c r="T147" s="93"/>
      <c r="U147" s="92">
        <v>1</v>
      </c>
      <c r="V147" s="88">
        <v>1</v>
      </c>
      <c r="W147" s="88"/>
      <c r="X147" s="93"/>
      <c r="Y147" s="92">
        <v>1</v>
      </c>
      <c r="Z147" s="88">
        <v>0</v>
      </c>
      <c r="AA147" s="88"/>
      <c r="AB147" s="93"/>
      <c r="AC147" s="149"/>
    </row>
    <row r="148" spans="1:29" ht="15" customHeight="1">
      <c r="A148" s="14" t="s">
        <v>372</v>
      </c>
      <c r="B148" s="92">
        <v>2</v>
      </c>
      <c r="C148" s="88">
        <v>1</v>
      </c>
      <c r="D148" s="88"/>
      <c r="E148" s="93"/>
      <c r="F148" s="92"/>
      <c r="G148" s="88"/>
      <c r="H148" s="88"/>
      <c r="I148" s="93"/>
      <c r="J148" s="92">
        <v>1</v>
      </c>
      <c r="K148" s="88">
        <v>1</v>
      </c>
      <c r="L148" s="88"/>
      <c r="M148" s="93"/>
      <c r="N148" s="37"/>
      <c r="O148" s="10"/>
      <c r="P148" s="14" t="s">
        <v>236</v>
      </c>
      <c r="Q148" s="92"/>
      <c r="R148" s="88"/>
      <c r="S148" s="88"/>
      <c r="T148" s="93"/>
      <c r="U148" s="92"/>
      <c r="V148" s="88"/>
      <c r="W148" s="88"/>
      <c r="X148" s="93"/>
      <c r="Y148" s="92"/>
      <c r="Z148" s="88"/>
      <c r="AA148" s="88"/>
      <c r="AB148" s="93"/>
      <c r="AC148" s="149"/>
    </row>
    <row r="149" spans="1:29" ht="15" customHeight="1">
      <c r="A149" s="14" t="s">
        <v>373</v>
      </c>
      <c r="B149" s="92">
        <v>1</v>
      </c>
      <c r="C149" s="88">
        <v>1</v>
      </c>
      <c r="D149" s="88"/>
      <c r="E149" s="93"/>
      <c r="F149" s="92"/>
      <c r="G149" s="88"/>
      <c r="H149" s="88"/>
      <c r="I149" s="93"/>
      <c r="J149" s="92"/>
      <c r="K149" s="88"/>
      <c r="L149" s="88"/>
      <c r="M149" s="93"/>
      <c r="N149" s="37"/>
      <c r="O149" s="10"/>
      <c r="P149" s="14" t="s">
        <v>237</v>
      </c>
      <c r="Q149" s="92"/>
      <c r="R149" s="88"/>
      <c r="S149" s="88"/>
      <c r="T149" s="93"/>
      <c r="U149" s="92"/>
      <c r="V149" s="88"/>
      <c r="W149" s="88"/>
      <c r="X149" s="93"/>
      <c r="Y149" s="92"/>
      <c r="Z149" s="88"/>
      <c r="AA149" s="88"/>
      <c r="AB149" s="93"/>
      <c r="AC149" s="149"/>
    </row>
    <row r="150" spans="1:29" ht="15" customHeight="1">
      <c r="A150" s="14" t="s">
        <v>374</v>
      </c>
      <c r="B150" s="92">
        <v>3</v>
      </c>
      <c r="C150" s="88">
        <v>1</v>
      </c>
      <c r="D150" s="88"/>
      <c r="E150" s="93"/>
      <c r="F150" s="92"/>
      <c r="G150" s="88"/>
      <c r="H150" s="88"/>
      <c r="I150" s="93"/>
      <c r="J150" s="92">
        <v>1</v>
      </c>
      <c r="K150" s="88">
        <v>0</v>
      </c>
      <c r="L150" s="88"/>
      <c r="M150" s="93"/>
      <c r="N150" s="37"/>
      <c r="O150" s="10"/>
      <c r="P150" s="73" t="s">
        <v>356</v>
      </c>
      <c r="Q150" s="92"/>
      <c r="R150" s="88"/>
      <c r="S150" s="88"/>
      <c r="T150" s="93"/>
      <c r="U150" s="92"/>
      <c r="V150" s="88"/>
      <c r="W150" s="88"/>
      <c r="X150" s="93"/>
      <c r="Y150" s="92">
        <v>1</v>
      </c>
      <c r="Z150" s="88">
        <v>1</v>
      </c>
      <c r="AA150" s="88"/>
      <c r="AB150" s="93"/>
      <c r="AC150" s="149"/>
    </row>
    <row r="151" spans="1:29" ht="15" customHeight="1">
      <c r="A151" s="74" t="s">
        <v>443</v>
      </c>
      <c r="B151" s="92"/>
      <c r="C151" s="88"/>
      <c r="D151" s="88"/>
      <c r="E151" s="93"/>
      <c r="F151" s="92">
        <v>1</v>
      </c>
      <c r="G151" s="88">
        <v>0</v>
      </c>
      <c r="H151" s="88"/>
      <c r="I151" s="93"/>
      <c r="J151" s="92"/>
      <c r="K151" s="88"/>
      <c r="L151" s="88"/>
      <c r="M151" s="93"/>
      <c r="N151" s="37"/>
      <c r="O151" s="10"/>
      <c r="P151" s="73" t="s">
        <v>460</v>
      </c>
      <c r="Q151" s="92"/>
      <c r="R151" s="88"/>
      <c r="S151" s="88">
        <v>1</v>
      </c>
      <c r="T151" s="93">
        <v>1</v>
      </c>
      <c r="U151" s="92"/>
      <c r="V151" s="88"/>
      <c r="W151" s="88"/>
      <c r="X151" s="93"/>
      <c r="Y151" s="92"/>
      <c r="Z151" s="88"/>
      <c r="AA151" s="88"/>
      <c r="AB151" s="93"/>
      <c r="AC151" s="149"/>
    </row>
    <row r="152" spans="1:29" ht="15" customHeight="1">
      <c r="A152" s="73" t="s">
        <v>458</v>
      </c>
      <c r="B152" s="92">
        <v>1</v>
      </c>
      <c r="C152" s="88">
        <v>0</v>
      </c>
      <c r="D152" s="88"/>
      <c r="E152" s="93"/>
      <c r="F152" s="92"/>
      <c r="G152" s="88"/>
      <c r="H152" s="88"/>
      <c r="I152" s="93"/>
      <c r="J152" s="92"/>
      <c r="K152" s="88"/>
      <c r="L152" s="88"/>
      <c r="M152" s="93"/>
      <c r="N152" s="37"/>
      <c r="O152" s="10"/>
      <c r="P152" s="14" t="s">
        <v>238</v>
      </c>
      <c r="Q152" s="92">
        <v>1</v>
      </c>
      <c r="R152" s="88">
        <v>0</v>
      </c>
      <c r="S152" s="88"/>
      <c r="T152" s="93"/>
      <c r="U152" s="92"/>
      <c r="V152" s="88"/>
      <c r="W152" s="88"/>
      <c r="X152" s="93"/>
      <c r="Y152" s="92"/>
      <c r="Z152" s="88"/>
      <c r="AA152" s="88"/>
      <c r="AB152" s="93"/>
      <c r="AC152" s="149"/>
    </row>
    <row r="153" spans="1:29" ht="15" customHeight="1">
      <c r="A153" s="74" t="s">
        <v>459</v>
      </c>
      <c r="B153" s="92"/>
      <c r="C153" s="88"/>
      <c r="D153" s="88"/>
      <c r="E153" s="93"/>
      <c r="F153" s="92"/>
      <c r="G153" s="88"/>
      <c r="H153" s="88"/>
      <c r="I153" s="93"/>
      <c r="J153" s="92"/>
      <c r="K153" s="88"/>
      <c r="L153" s="88"/>
      <c r="M153" s="93"/>
      <c r="N153" s="37"/>
      <c r="O153" s="10"/>
      <c r="P153" s="14" t="s">
        <v>239</v>
      </c>
      <c r="Q153" s="92">
        <v>1</v>
      </c>
      <c r="R153" s="88">
        <v>0</v>
      </c>
      <c r="S153" s="88"/>
      <c r="T153" s="93"/>
      <c r="U153" s="92"/>
      <c r="V153" s="88"/>
      <c r="W153" s="88"/>
      <c r="X153" s="93"/>
      <c r="Y153" s="92"/>
      <c r="Z153" s="88"/>
      <c r="AA153" s="88"/>
      <c r="AB153" s="93"/>
      <c r="AC153" s="149"/>
    </row>
    <row r="154" spans="1:29" ht="15" customHeight="1">
      <c r="A154" s="73" t="s">
        <v>375</v>
      </c>
      <c r="B154" s="92">
        <v>2</v>
      </c>
      <c r="C154" s="88">
        <v>0</v>
      </c>
      <c r="D154" s="88"/>
      <c r="E154" s="93"/>
      <c r="F154" s="92">
        <v>1</v>
      </c>
      <c r="G154" s="88">
        <v>0</v>
      </c>
      <c r="H154" s="88"/>
      <c r="I154" s="93"/>
      <c r="J154" s="92"/>
      <c r="K154" s="88"/>
      <c r="L154" s="88"/>
      <c r="M154" s="93"/>
      <c r="N154" s="37"/>
      <c r="O154" s="10"/>
      <c r="P154" s="14" t="s">
        <v>240</v>
      </c>
      <c r="Q154" s="92">
        <v>2</v>
      </c>
      <c r="R154" s="88">
        <v>0</v>
      </c>
      <c r="S154" s="88">
        <v>2</v>
      </c>
      <c r="T154" s="93">
        <v>0</v>
      </c>
      <c r="U154" s="92">
        <v>4</v>
      </c>
      <c r="V154" s="88">
        <v>1</v>
      </c>
      <c r="W154" s="88"/>
      <c r="X154" s="93"/>
      <c r="Y154" s="92"/>
      <c r="Z154" s="88"/>
      <c r="AA154" s="88"/>
      <c r="AB154" s="93"/>
      <c r="AC154" s="149"/>
    </row>
    <row r="155" spans="1:29" ht="15" customHeight="1">
      <c r="A155" s="14" t="s">
        <v>376</v>
      </c>
      <c r="B155" s="92"/>
      <c r="C155" s="88"/>
      <c r="D155" s="88"/>
      <c r="E155" s="93"/>
      <c r="F155" s="92"/>
      <c r="G155" s="88"/>
      <c r="H155" s="88"/>
      <c r="I155" s="93"/>
      <c r="J155" s="92"/>
      <c r="K155" s="88"/>
      <c r="L155" s="88"/>
      <c r="M155" s="93"/>
      <c r="N155" s="37"/>
      <c r="O155" s="10"/>
      <c r="P155" s="14" t="s">
        <v>241</v>
      </c>
      <c r="Q155" s="92"/>
      <c r="R155" s="88"/>
      <c r="S155" s="88"/>
      <c r="T155" s="93"/>
      <c r="U155" s="92"/>
      <c r="V155" s="88"/>
      <c r="W155" s="88"/>
      <c r="X155" s="93"/>
      <c r="Y155" s="92"/>
      <c r="Z155" s="88"/>
      <c r="AA155" s="88"/>
      <c r="AB155" s="93"/>
      <c r="AC155" s="149"/>
    </row>
    <row r="156" spans="1:29" ht="15" customHeight="1">
      <c r="A156" s="73" t="s">
        <v>377</v>
      </c>
      <c r="B156" s="92"/>
      <c r="C156" s="88"/>
      <c r="D156" s="88"/>
      <c r="E156" s="93"/>
      <c r="F156" s="92"/>
      <c r="G156" s="88"/>
      <c r="H156" s="88"/>
      <c r="I156" s="93"/>
      <c r="J156" s="92"/>
      <c r="K156" s="88"/>
      <c r="L156" s="88"/>
      <c r="M156" s="93"/>
      <c r="N156" s="37"/>
      <c r="O156" s="10"/>
      <c r="P156" s="16" t="s">
        <v>242</v>
      </c>
      <c r="Q156" s="89"/>
      <c r="R156" s="90"/>
      <c r="S156" s="90"/>
      <c r="T156" s="91"/>
      <c r="U156" s="89"/>
      <c r="V156" s="90"/>
      <c r="W156" s="90"/>
      <c r="X156" s="91"/>
      <c r="Y156" s="89"/>
      <c r="Z156" s="90"/>
      <c r="AA156" s="90"/>
      <c r="AB156" s="91"/>
      <c r="AC156" s="149"/>
    </row>
    <row r="157" spans="1:29" ht="15" customHeight="1">
      <c r="A157" s="16" t="s">
        <v>378</v>
      </c>
      <c r="B157" s="89"/>
      <c r="C157" s="90"/>
      <c r="D157" s="90"/>
      <c r="E157" s="91"/>
      <c r="F157" s="89">
        <v>2</v>
      </c>
      <c r="G157" s="90">
        <v>2</v>
      </c>
      <c r="H157" s="90"/>
      <c r="I157" s="91"/>
      <c r="J157" s="89"/>
      <c r="K157" s="90"/>
      <c r="L157" s="90"/>
      <c r="M157" s="91"/>
      <c r="N157" s="37"/>
      <c r="O157" s="10"/>
      <c r="P157" s="14" t="s">
        <v>243</v>
      </c>
      <c r="Q157" s="92"/>
      <c r="R157" s="88"/>
      <c r="S157" s="88"/>
      <c r="T157" s="93"/>
      <c r="U157" s="92"/>
      <c r="V157" s="88"/>
      <c r="W157" s="88"/>
      <c r="X157" s="93"/>
      <c r="Y157" s="92"/>
      <c r="Z157" s="88"/>
      <c r="AA157" s="88"/>
      <c r="AB157" s="93"/>
      <c r="AC157" s="149"/>
    </row>
    <row r="158" spans="1:29" ht="15" customHeight="1">
      <c r="A158" s="14" t="s">
        <v>246</v>
      </c>
      <c r="B158" s="92">
        <v>1</v>
      </c>
      <c r="C158" s="88">
        <v>1</v>
      </c>
      <c r="D158" s="88"/>
      <c r="E158" s="93"/>
      <c r="F158" s="92"/>
      <c r="G158" s="88"/>
      <c r="H158" s="88"/>
      <c r="I158" s="93"/>
      <c r="J158" s="92">
        <v>1</v>
      </c>
      <c r="K158" s="88">
        <v>0</v>
      </c>
      <c r="L158" s="88"/>
      <c r="M158" s="93"/>
      <c r="N158" s="37"/>
      <c r="O158" s="10"/>
      <c r="P158" s="14" t="s">
        <v>244</v>
      </c>
      <c r="Q158" s="92">
        <v>3</v>
      </c>
      <c r="R158" s="88">
        <v>1</v>
      </c>
      <c r="S158" s="88"/>
      <c r="T158" s="93"/>
      <c r="U158" s="92">
        <v>1</v>
      </c>
      <c r="V158" s="88">
        <v>0</v>
      </c>
      <c r="W158" s="88">
        <v>1</v>
      </c>
      <c r="X158" s="93">
        <v>1</v>
      </c>
      <c r="Y158" s="92">
        <v>2</v>
      </c>
      <c r="Z158" s="88">
        <v>1</v>
      </c>
      <c r="AA158" s="88"/>
      <c r="AB158" s="93"/>
      <c r="AC158" s="149"/>
    </row>
    <row r="159" spans="1:29" ht="15" customHeight="1">
      <c r="A159" s="74" t="s">
        <v>441</v>
      </c>
      <c r="B159" s="92"/>
      <c r="C159" s="88"/>
      <c r="D159" s="88"/>
      <c r="E159" s="93"/>
      <c r="F159" s="92">
        <v>1</v>
      </c>
      <c r="G159" s="88">
        <v>0</v>
      </c>
      <c r="H159" s="88"/>
      <c r="I159" s="93"/>
      <c r="J159" s="92"/>
      <c r="K159" s="88"/>
      <c r="L159" s="88"/>
      <c r="M159" s="93"/>
      <c r="N159" s="151"/>
      <c r="O159" s="10"/>
      <c r="P159" s="14" t="s">
        <v>245</v>
      </c>
      <c r="Q159" s="92"/>
      <c r="R159" s="88"/>
      <c r="S159" s="88"/>
      <c r="T159" s="93"/>
      <c r="U159" s="92"/>
      <c r="V159" s="88"/>
      <c r="W159" s="88"/>
      <c r="X159" s="93"/>
      <c r="Y159" s="92"/>
      <c r="Z159" s="88"/>
      <c r="AA159" s="88"/>
      <c r="AB159" s="93"/>
      <c r="AC159" s="149"/>
    </row>
    <row r="160" spans="1:29" ht="15" customHeight="1">
      <c r="A160" s="16" t="s">
        <v>379</v>
      </c>
      <c r="B160" s="89"/>
      <c r="C160" s="90"/>
      <c r="D160" s="90"/>
      <c r="E160" s="91"/>
      <c r="F160" s="89"/>
      <c r="G160" s="90"/>
      <c r="H160" s="90"/>
      <c r="I160" s="91"/>
      <c r="J160" s="89"/>
      <c r="K160" s="90"/>
      <c r="L160" s="90"/>
      <c r="M160" s="91"/>
      <c r="N160" s="37"/>
      <c r="O160" s="10"/>
      <c r="P160" s="14" t="s">
        <v>247</v>
      </c>
      <c r="Q160" s="92">
        <v>3</v>
      </c>
      <c r="R160" s="88">
        <v>0</v>
      </c>
      <c r="S160" s="88"/>
      <c r="T160" s="93"/>
      <c r="U160" s="92">
        <v>4</v>
      </c>
      <c r="V160" s="88">
        <v>1</v>
      </c>
      <c r="W160" s="88"/>
      <c r="X160" s="93"/>
      <c r="Y160" s="92"/>
      <c r="Z160" s="88"/>
      <c r="AA160" s="88"/>
      <c r="AB160" s="93"/>
      <c r="AC160" s="149"/>
    </row>
    <row r="161" spans="1:29" ht="15" customHeight="1">
      <c r="A161" s="73" t="s">
        <v>380</v>
      </c>
      <c r="B161" s="92"/>
      <c r="C161" s="88"/>
      <c r="D161" s="88"/>
      <c r="E161" s="93"/>
      <c r="F161" s="92"/>
      <c r="G161" s="88"/>
      <c r="H161" s="88"/>
      <c r="I161" s="93"/>
      <c r="J161" s="92"/>
      <c r="K161" s="88"/>
      <c r="L161" s="88"/>
      <c r="M161" s="93"/>
      <c r="N161" s="37"/>
      <c r="O161" s="10"/>
      <c r="P161" s="14" t="s">
        <v>248</v>
      </c>
      <c r="Q161" s="92"/>
      <c r="R161" s="88"/>
      <c r="S161" s="88"/>
      <c r="T161" s="93"/>
      <c r="U161" s="92"/>
      <c r="V161" s="88"/>
      <c r="W161" s="88"/>
      <c r="X161" s="93"/>
      <c r="Y161" s="92"/>
      <c r="Z161" s="88"/>
      <c r="AA161" s="88"/>
      <c r="AB161" s="93"/>
      <c r="AC161" s="149"/>
    </row>
    <row r="162" spans="1:29" ht="15" customHeight="1" thickBot="1">
      <c r="A162" s="12" t="s">
        <v>249</v>
      </c>
      <c r="B162" s="118">
        <v>1</v>
      </c>
      <c r="C162" s="119">
        <v>0</v>
      </c>
      <c r="D162" s="119"/>
      <c r="E162" s="120"/>
      <c r="F162" s="118"/>
      <c r="G162" s="119"/>
      <c r="H162" s="119"/>
      <c r="I162" s="120"/>
      <c r="J162" s="118"/>
      <c r="K162" s="119"/>
      <c r="L162" s="119"/>
      <c r="M162" s="120"/>
      <c r="N162" s="37"/>
      <c r="O162" s="10"/>
      <c r="P162" s="12" t="s">
        <v>250</v>
      </c>
      <c r="Q162" s="118">
        <v>4</v>
      </c>
      <c r="R162" s="119">
        <v>0</v>
      </c>
      <c r="S162" s="119">
        <v>2</v>
      </c>
      <c r="T162" s="120">
        <v>1</v>
      </c>
      <c r="U162" s="118">
        <v>14</v>
      </c>
      <c r="V162" s="119">
        <v>6</v>
      </c>
      <c r="W162" s="119">
        <v>2</v>
      </c>
      <c r="X162" s="120">
        <v>0</v>
      </c>
      <c r="Y162" s="118">
        <v>4</v>
      </c>
      <c r="Z162" s="119">
        <v>0</v>
      </c>
      <c r="AA162" s="119"/>
      <c r="AB162" s="120"/>
      <c r="AC162" s="149"/>
    </row>
    <row r="163" spans="1:29" ht="15" customHeight="1">
      <c r="A163" s="147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33"/>
      <c r="O163" s="10"/>
      <c r="P163" s="147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</row>
    <row r="164" spans="1:29" ht="15" customHeight="1">
      <c r="A164" s="2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33"/>
      <c r="O164" s="10"/>
      <c r="P164" s="147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</row>
    <row r="165" spans="1:29" ht="15" customHeight="1" thickBot="1">
      <c r="A165" s="36" t="s">
        <v>145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33"/>
      <c r="O165" s="10"/>
      <c r="P165" s="36" t="s">
        <v>145</v>
      </c>
      <c r="Q165" s="13"/>
      <c r="R165" s="13"/>
      <c r="S165" s="13"/>
      <c r="T165" s="13"/>
      <c r="U165" s="13"/>
      <c r="V165" s="13"/>
      <c r="W165" s="13"/>
      <c r="X165" s="13"/>
      <c r="Y165" s="149"/>
      <c r="Z165" s="149"/>
      <c r="AA165" s="149"/>
      <c r="AB165" s="149"/>
      <c r="AC165" s="149"/>
    </row>
    <row r="166" spans="1:29" ht="15" customHeight="1">
      <c r="A166" s="320"/>
      <c r="B166" s="316" t="s">
        <v>450</v>
      </c>
      <c r="C166" s="317"/>
      <c r="D166" s="317"/>
      <c r="E166" s="318"/>
      <c r="F166" s="316" t="s">
        <v>449</v>
      </c>
      <c r="G166" s="317"/>
      <c r="H166" s="317"/>
      <c r="I166" s="318"/>
      <c r="J166" s="324" t="s">
        <v>417</v>
      </c>
      <c r="K166" s="325"/>
      <c r="L166" s="325"/>
      <c r="M166" s="326"/>
      <c r="N166" s="33"/>
      <c r="O166" s="10"/>
      <c r="P166" s="320"/>
      <c r="Q166" s="316" t="s">
        <v>450</v>
      </c>
      <c r="R166" s="317"/>
      <c r="S166" s="317"/>
      <c r="T166" s="318"/>
      <c r="U166" s="316" t="s">
        <v>449</v>
      </c>
      <c r="V166" s="317"/>
      <c r="W166" s="317"/>
      <c r="X166" s="318"/>
      <c r="Y166" s="324" t="s">
        <v>417</v>
      </c>
      <c r="Z166" s="325"/>
      <c r="AA166" s="325"/>
      <c r="AB166" s="326"/>
      <c r="AC166" s="149"/>
    </row>
    <row r="167" spans="1:29" ht="15" customHeight="1">
      <c r="A167" s="321"/>
      <c r="B167" s="319" t="s">
        <v>324</v>
      </c>
      <c r="C167" s="314"/>
      <c r="D167" s="314" t="s">
        <v>6</v>
      </c>
      <c r="E167" s="315"/>
      <c r="F167" s="319" t="s">
        <v>324</v>
      </c>
      <c r="G167" s="314"/>
      <c r="H167" s="314" t="s">
        <v>6</v>
      </c>
      <c r="I167" s="315"/>
      <c r="J167" s="327" t="s">
        <v>324</v>
      </c>
      <c r="K167" s="328"/>
      <c r="L167" s="322" t="s">
        <v>6</v>
      </c>
      <c r="M167" s="323"/>
      <c r="N167" s="33"/>
      <c r="O167" s="10"/>
      <c r="P167" s="321"/>
      <c r="Q167" s="319" t="s">
        <v>324</v>
      </c>
      <c r="R167" s="314"/>
      <c r="S167" s="314" t="s">
        <v>6</v>
      </c>
      <c r="T167" s="315"/>
      <c r="U167" s="319" t="s">
        <v>324</v>
      </c>
      <c r="V167" s="314"/>
      <c r="W167" s="314" t="s">
        <v>6</v>
      </c>
      <c r="X167" s="315"/>
      <c r="Y167" s="327" t="s">
        <v>324</v>
      </c>
      <c r="Z167" s="328"/>
      <c r="AA167" s="322" t="s">
        <v>6</v>
      </c>
      <c r="AB167" s="323"/>
      <c r="AC167" s="149"/>
    </row>
    <row r="168" spans="1:29" ht="15" customHeight="1" thickBot="1">
      <c r="A168" s="12" t="s">
        <v>7</v>
      </c>
      <c r="B168" s="49" t="s">
        <v>8</v>
      </c>
      <c r="C168" s="50" t="s">
        <v>9</v>
      </c>
      <c r="D168" s="83" t="s">
        <v>8</v>
      </c>
      <c r="E168" s="84" t="s">
        <v>9</v>
      </c>
      <c r="F168" s="49" t="s">
        <v>8</v>
      </c>
      <c r="G168" s="50" t="s">
        <v>9</v>
      </c>
      <c r="H168" s="83" t="s">
        <v>8</v>
      </c>
      <c r="I168" s="84" t="s">
        <v>9</v>
      </c>
      <c r="J168" s="49" t="s">
        <v>8</v>
      </c>
      <c r="K168" s="50" t="s">
        <v>9</v>
      </c>
      <c r="L168" s="83" t="s">
        <v>8</v>
      </c>
      <c r="M168" s="84" t="s">
        <v>9</v>
      </c>
      <c r="N168" s="33"/>
      <c r="O168" s="10"/>
      <c r="P168" s="12" t="s">
        <v>7</v>
      </c>
      <c r="Q168" s="49" t="s">
        <v>8</v>
      </c>
      <c r="R168" s="50" t="s">
        <v>9</v>
      </c>
      <c r="S168" s="83" t="s">
        <v>8</v>
      </c>
      <c r="T168" s="84" t="s">
        <v>9</v>
      </c>
      <c r="U168" s="49" t="s">
        <v>8</v>
      </c>
      <c r="V168" s="50" t="s">
        <v>9</v>
      </c>
      <c r="W168" s="83" t="s">
        <v>8</v>
      </c>
      <c r="X168" s="84" t="s">
        <v>9</v>
      </c>
      <c r="Y168" s="49" t="s">
        <v>8</v>
      </c>
      <c r="Z168" s="50" t="s">
        <v>9</v>
      </c>
      <c r="AA168" s="83" t="s">
        <v>8</v>
      </c>
      <c r="AB168" s="84" t="s">
        <v>9</v>
      </c>
      <c r="AC168" s="149"/>
    </row>
    <row r="169" spans="1:29" ht="15" customHeight="1">
      <c r="A169" s="18" t="s">
        <v>251</v>
      </c>
      <c r="B169" s="112"/>
      <c r="C169" s="113"/>
      <c r="D169" s="113"/>
      <c r="E169" s="114"/>
      <c r="F169" s="112">
        <v>1</v>
      </c>
      <c r="G169" s="113">
        <v>1</v>
      </c>
      <c r="H169" s="113"/>
      <c r="I169" s="114"/>
      <c r="J169" s="112"/>
      <c r="K169" s="113"/>
      <c r="L169" s="113"/>
      <c r="M169" s="114"/>
      <c r="N169" s="151"/>
      <c r="O169" s="10"/>
      <c r="P169" s="73" t="s">
        <v>448</v>
      </c>
      <c r="Q169" s="92"/>
      <c r="R169" s="88"/>
      <c r="S169" s="88"/>
      <c r="T169" s="93"/>
      <c r="U169" s="92">
        <v>1</v>
      </c>
      <c r="V169" s="88">
        <v>0</v>
      </c>
      <c r="W169" s="88"/>
      <c r="X169" s="93"/>
      <c r="Y169" s="92"/>
      <c r="Z169" s="88"/>
      <c r="AA169" s="88"/>
      <c r="AB169" s="93"/>
      <c r="AC169" s="149"/>
    </row>
    <row r="170" spans="1:29" ht="15" customHeight="1">
      <c r="A170" s="16" t="s">
        <v>252</v>
      </c>
      <c r="B170" s="89"/>
      <c r="C170" s="90"/>
      <c r="D170" s="90"/>
      <c r="E170" s="91"/>
      <c r="F170" s="89"/>
      <c r="G170" s="90"/>
      <c r="H170" s="90"/>
      <c r="I170" s="91"/>
      <c r="J170" s="89"/>
      <c r="K170" s="90"/>
      <c r="L170" s="90"/>
      <c r="M170" s="91"/>
      <c r="N170" s="151"/>
      <c r="O170" s="10"/>
      <c r="P170" s="16" t="s">
        <v>253</v>
      </c>
      <c r="Q170" s="89"/>
      <c r="R170" s="90"/>
      <c r="S170" s="90"/>
      <c r="T170" s="91"/>
      <c r="U170" s="89"/>
      <c r="V170" s="90"/>
      <c r="W170" s="90"/>
      <c r="X170" s="91"/>
      <c r="Y170" s="89"/>
      <c r="Z170" s="90"/>
      <c r="AA170" s="90"/>
      <c r="AB170" s="91"/>
      <c r="AC170" s="149"/>
    </row>
    <row r="171" spans="1:29" ht="15" customHeight="1">
      <c r="A171" s="14" t="s">
        <v>255</v>
      </c>
      <c r="B171" s="92">
        <v>2</v>
      </c>
      <c r="C171" s="88">
        <v>1</v>
      </c>
      <c r="D171" s="88"/>
      <c r="E171" s="93"/>
      <c r="F171" s="92"/>
      <c r="G171" s="88"/>
      <c r="H171" s="88"/>
      <c r="I171" s="93"/>
      <c r="J171" s="92"/>
      <c r="K171" s="88"/>
      <c r="L171" s="88"/>
      <c r="M171" s="93"/>
      <c r="N171" s="33"/>
      <c r="O171" s="10"/>
      <c r="P171" s="14" t="s">
        <v>254</v>
      </c>
      <c r="Q171" s="92"/>
      <c r="R171" s="88"/>
      <c r="S171" s="88"/>
      <c r="T171" s="93"/>
      <c r="U171" s="92"/>
      <c r="V171" s="88"/>
      <c r="W171" s="88"/>
      <c r="X171" s="93"/>
      <c r="Y171" s="92">
        <v>1</v>
      </c>
      <c r="Z171" s="88">
        <v>1</v>
      </c>
      <c r="AA171" s="88"/>
      <c r="AB171" s="93"/>
      <c r="AC171" s="149"/>
    </row>
    <row r="172" spans="1:29" ht="15" customHeight="1">
      <c r="A172" s="74" t="s">
        <v>444</v>
      </c>
      <c r="B172" s="92"/>
      <c r="C172" s="88"/>
      <c r="D172" s="88"/>
      <c r="E172" s="93"/>
      <c r="F172" s="92">
        <v>1</v>
      </c>
      <c r="G172" s="88">
        <v>0</v>
      </c>
      <c r="H172" s="88"/>
      <c r="I172" s="93"/>
      <c r="J172" s="92"/>
      <c r="K172" s="88"/>
      <c r="L172" s="88"/>
      <c r="M172" s="93"/>
      <c r="N172" s="33"/>
      <c r="O172" s="10"/>
      <c r="P172" s="14" t="s">
        <v>256</v>
      </c>
      <c r="Q172" s="92"/>
      <c r="R172" s="88"/>
      <c r="S172" s="88"/>
      <c r="T172" s="93"/>
      <c r="U172" s="92"/>
      <c r="V172" s="88"/>
      <c r="W172" s="88"/>
      <c r="X172" s="93"/>
      <c r="Y172" s="92"/>
      <c r="Z172" s="88"/>
      <c r="AA172" s="88"/>
      <c r="AB172" s="93"/>
      <c r="AC172" s="149"/>
    </row>
    <row r="173" spans="1:29" ht="15" customHeight="1">
      <c r="A173" s="14" t="s">
        <v>257</v>
      </c>
      <c r="B173" s="92"/>
      <c r="C173" s="88"/>
      <c r="D173" s="88"/>
      <c r="E173" s="93"/>
      <c r="F173" s="92"/>
      <c r="G173" s="88"/>
      <c r="H173" s="88"/>
      <c r="I173" s="93"/>
      <c r="J173" s="92"/>
      <c r="K173" s="88"/>
      <c r="L173" s="88"/>
      <c r="M173" s="93"/>
      <c r="N173" s="33"/>
      <c r="O173" s="10"/>
      <c r="P173" s="14" t="s">
        <v>258</v>
      </c>
      <c r="Q173" s="92"/>
      <c r="R173" s="88"/>
      <c r="S173" s="88"/>
      <c r="T173" s="93"/>
      <c r="U173" s="92"/>
      <c r="V173" s="88"/>
      <c r="W173" s="88"/>
      <c r="X173" s="93"/>
      <c r="Y173" s="92"/>
      <c r="Z173" s="88"/>
      <c r="AA173" s="88"/>
      <c r="AB173" s="93"/>
      <c r="AC173" s="149"/>
    </row>
    <row r="174" spans="1:29" ht="15" customHeight="1">
      <c r="A174" s="14" t="s">
        <v>259</v>
      </c>
      <c r="B174" s="92">
        <v>5</v>
      </c>
      <c r="C174" s="88">
        <v>0</v>
      </c>
      <c r="D174" s="88"/>
      <c r="E174" s="93"/>
      <c r="F174" s="92">
        <v>2</v>
      </c>
      <c r="G174" s="88">
        <v>0</v>
      </c>
      <c r="H174" s="88"/>
      <c r="I174" s="93"/>
      <c r="J174" s="92"/>
      <c r="K174" s="88"/>
      <c r="L174" s="88"/>
      <c r="M174" s="93"/>
      <c r="N174" s="33"/>
      <c r="O174" s="10"/>
      <c r="P174" s="14" t="s">
        <v>260</v>
      </c>
      <c r="Q174" s="92"/>
      <c r="R174" s="88"/>
      <c r="S174" s="88"/>
      <c r="T174" s="93"/>
      <c r="U174" s="92"/>
      <c r="V174" s="88"/>
      <c r="W174" s="88"/>
      <c r="X174" s="93"/>
      <c r="Y174" s="92"/>
      <c r="Z174" s="88"/>
      <c r="AA174" s="88"/>
      <c r="AB174" s="93"/>
      <c r="AC174" s="149"/>
    </row>
    <row r="175" spans="1:29" ht="15" customHeight="1">
      <c r="A175" s="14" t="s">
        <v>261</v>
      </c>
      <c r="B175" s="92"/>
      <c r="C175" s="88"/>
      <c r="D175" s="88"/>
      <c r="E175" s="93"/>
      <c r="F175" s="92"/>
      <c r="G175" s="88"/>
      <c r="H175" s="88"/>
      <c r="I175" s="93"/>
      <c r="J175" s="92"/>
      <c r="K175" s="88"/>
      <c r="L175" s="88"/>
      <c r="M175" s="93"/>
      <c r="N175" s="33"/>
      <c r="O175" s="10"/>
      <c r="P175" s="73" t="s">
        <v>424</v>
      </c>
      <c r="Q175" s="92"/>
      <c r="R175" s="88"/>
      <c r="S175" s="88"/>
      <c r="T175" s="93"/>
      <c r="U175" s="92"/>
      <c r="V175" s="88"/>
      <c r="W175" s="88"/>
      <c r="X175" s="93"/>
      <c r="Y175" s="92">
        <v>1</v>
      </c>
      <c r="Z175" s="88">
        <v>0</v>
      </c>
      <c r="AA175" s="88"/>
      <c r="AB175" s="93"/>
      <c r="AC175" s="149"/>
    </row>
    <row r="176" spans="1:29" ht="15" customHeight="1">
      <c r="A176" s="14" t="s">
        <v>262</v>
      </c>
      <c r="B176" s="92"/>
      <c r="C176" s="88"/>
      <c r="D176" s="88"/>
      <c r="E176" s="93"/>
      <c r="F176" s="92"/>
      <c r="G176" s="88"/>
      <c r="H176" s="88"/>
      <c r="I176" s="93"/>
      <c r="J176" s="92"/>
      <c r="K176" s="88"/>
      <c r="L176" s="88"/>
      <c r="M176" s="93"/>
      <c r="N176" s="33"/>
      <c r="O176" s="10"/>
      <c r="P176" s="73" t="s">
        <v>455</v>
      </c>
      <c r="Q176" s="92">
        <v>2</v>
      </c>
      <c r="R176" s="88">
        <v>1</v>
      </c>
      <c r="S176" s="88"/>
      <c r="T176" s="93"/>
      <c r="U176" s="92"/>
      <c r="V176" s="88"/>
      <c r="W176" s="88"/>
      <c r="X176" s="93"/>
      <c r="Y176" s="92"/>
      <c r="Z176" s="88"/>
      <c r="AA176" s="88"/>
      <c r="AB176" s="93"/>
      <c r="AC176" s="149"/>
    </row>
    <row r="177" spans="1:33" ht="15" customHeight="1">
      <c r="A177" s="14" t="s">
        <v>263</v>
      </c>
      <c r="B177" s="92"/>
      <c r="C177" s="88"/>
      <c r="D177" s="88"/>
      <c r="E177" s="93"/>
      <c r="F177" s="92">
        <v>6</v>
      </c>
      <c r="G177" s="88">
        <v>0</v>
      </c>
      <c r="H177" s="88">
        <v>1</v>
      </c>
      <c r="I177" s="93">
        <v>0</v>
      </c>
      <c r="J177" s="92"/>
      <c r="K177" s="88"/>
      <c r="L177" s="88">
        <v>1</v>
      </c>
      <c r="M177" s="93">
        <v>1</v>
      </c>
      <c r="N177" s="33"/>
      <c r="O177" s="10"/>
      <c r="P177" s="73" t="s">
        <v>382</v>
      </c>
      <c r="Q177" s="92"/>
      <c r="R177" s="88"/>
      <c r="S177" s="88"/>
      <c r="T177" s="93"/>
      <c r="U177" s="92"/>
      <c r="V177" s="88"/>
      <c r="W177" s="88"/>
      <c r="X177" s="93"/>
      <c r="Y177" s="92"/>
      <c r="Z177" s="88"/>
      <c r="AA177" s="88"/>
      <c r="AB177" s="93"/>
      <c r="AC177" s="149"/>
    </row>
    <row r="178" spans="1:33" ht="15" customHeight="1" thickBot="1">
      <c r="A178" s="14" t="s">
        <v>264</v>
      </c>
      <c r="B178" s="92"/>
      <c r="C178" s="88"/>
      <c r="D178" s="88"/>
      <c r="E178" s="93"/>
      <c r="F178" s="92"/>
      <c r="G178" s="88"/>
      <c r="H178" s="88"/>
      <c r="I178" s="93"/>
      <c r="J178" s="92"/>
      <c r="K178" s="88"/>
      <c r="L178" s="88"/>
      <c r="M178" s="93"/>
      <c r="N178" s="32"/>
      <c r="O178" s="10"/>
      <c r="P178" s="154" t="s">
        <v>381</v>
      </c>
      <c r="Q178" s="118">
        <v>3</v>
      </c>
      <c r="R178" s="119">
        <v>0</v>
      </c>
      <c r="S178" s="119"/>
      <c r="T178" s="120"/>
      <c r="U178" s="118"/>
      <c r="V178" s="119"/>
      <c r="W178" s="119"/>
      <c r="X178" s="120"/>
      <c r="Y178" s="118"/>
      <c r="Z178" s="119"/>
      <c r="AA178" s="119"/>
      <c r="AB178" s="120"/>
      <c r="AC178" s="149"/>
    </row>
    <row r="179" spans="1:33" ht="15" customHeight="1" thickBot="1">
      <c r="A179" s="14" t="s">
        <v>265</v>
      </c>
      <c r="B179" s="92">
        <v>1</v>
      </c>
      <c r="C179" s="88">
        <v>1</v>
      </c>
      <c r="D179" s="88"/>
      <c r="E179" s="93"/>
      <c r="F179" s="92">
        <v>2</v>
      </c>
      <c r="G179" s="88">
        <v>1</v>
      </c>
      <c r="H179" s="88"/>
      <c r="I179" s="93"/>
      <c r="J179" s="92">
        <v>2</v>
      </c>
      <c r="K179" s="88">
        <v>2</v>
      </c>
      <c r="L179" s="88"/>
      <c r="M179" s="93"/>
      <c r="N179" s="32"/>
      <c r="O179" s="10"/>
      <c r="P179" s="20"/>
      <c r="Q179" s="21">
        <f>SUM(Q169:Q178)+SUM(B169:B239)+SUM(Q87:Q162)+SUM(B87:B162)</f>
        <v>189</v>
      </c>
      <c r="R179" s="22">
        <f t="shared" ref="R179:T179" si="24">SUM(R169:R178)+SUM(C169:C239)+SUM(R87:R162)+SUM(C87:C162)</f>
        <v>57</v>
      </c>
      <c r="S179" s="22">
        <f t="shared" si="24"/>
        <v>21</v>
      </c>
      <c r="T179" s="72">
        <f t="shared" si="24"/>
        <v>9</v>
      </c>
      <c r="U179" s="21">
        <f>SUM(U169:U178)+SUM(F169:F239)+SUM(U87:U162)+SUM(F87:F162)</f>
        <v>207</v>
      </c>
      <c r="V179" s="22">
        <f t="shared" ref="V179" si="25">SUM(V169:V178)+SUM(G169:G239)+SUM(V87:V162)+SUM(G87:G162)</f>
        <v>71</v>
      </c>
      <c r="W179" s="22">
        <f t="shared" ref="W179" si="26">SUM(W169:W178)+SUM(H169:H239)+SUM(W87:W162)+SUM(H87:H162)</f>
        <v>12</v>
      </c>
      <c r="X179" s="72">
        <f t="shared" ref="X179" si="27">SUM(X169:X178)+SUM(I169:I239)+SUM(X87:X162)+SUM(I87:I162)</f>
        <v>6</v>
      </c>
      <c r="Y179" s="21">
        <f t="shared" ref="Y179" si="28">SUM(Y169:Y178)+SUM(J169:J239)+SUM(Y87:Y162)+SUM(J87:J162)</f>
        <v>172</v>
      </c>
      <c r="Z179" s="22">
        <f t="shared" ref="Z179" si="29">SUM(Z169:Z178)+SUM(K169:K239)+SUM(Z87:Z162)+SUM(K87:K162)</f>
        <v>77</v>
      </c>
      <c r="AA179" s="22">
        <f t="shared" ref="AA179" si="30">SUM(AA169:AA178)+SUM(L169:L239)+SUM(AA87:AA162)+SUM(L87:L162)</f>
        <v>3</v>
      </c>
      <c r="AB179" s="72">
        <f t="shared" ref="AB179" si="31">SUM(AB169:AB178)+SUM(M169:M239)+SUM(AB87:AB162)+SUM(M87:M162)</f>
        <v>2</v>
      </c>
      <c r="AC179" s="149"/>
    </row>
    <row r="180" spans="1:33" ht="15" customHeight="1">
      <c r="A180" s="14" t="s">
        <v>266</v>
      </c>
      <c r="B180" s="92"/>
      <c r="C180" s="88"/>
      <c r="D180" s="88"/>
      <c r="E180" s="93"/>
      <c r="F180" s="92"/>
      <c r="G180" s="88"/>
      <c r="H180" s="88"/>
      <c r="I180" s="93"/>
      <c r="J180" s="92"/>
      <c r="K180" s="88"/>
      <c r="L180" s="88"/>
      <c r="M180" s="93"/>
      <c r="N180" s="10"/>
      <c r="O180" s="10"/>
      <c r="P180" s="41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49"/>
    </row>
    <row r="181" spans="1:33" ht="15" customHeight="1" thickBot="1">
      <c r="A181" s="14" t="s">
        <v>267</v>
      </c>
      <c r="B181" s="92"/>
      <c r="C181" s="88"/>
      <c r="D181" s="88"/>
      <c r="E181" s="93"/>
      <c r="F181" s="92"/>
      <c r="G181" s="88"/>
      <c r="H181" s="88"/>
      <c r="I181" s="93"/>
      <c r="J181" s="92">
        <v>1</v>
      </c>
      <c r="K181" s="88">
        <v>1</v>
      </c>
      <c r="L181" s="88"/>
      <c r="M181" s="93"/>
      <c r="N181" s="10"/>
      <c r="O181" s="10"/>
      <c r="P181" s="42" t="s">
        <v>268</v>
      </c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49"/>
    </row>
    <row r="182" spans="1:33" ht="15" customHeight="1">
      <c r="A182" s="14" t="s">
        <v>269</v>
      </c>
      <c r="B182" s="92"/>
      <c r="C182" s="88"/>
      <c r="D182" s="88"/>
      <c r="E182" s="93"/>
      <c r="F182" s="92"/>
      <c r="G182" s="88"/>
      <c r="H182" s="88"/>
      <c r="I182" s="93"/>
      <c r="J182" s="92">
        <v>1</v>
      </c>
      <c r="K182" s="88">
        <v>1</v>
      </c>
      <c r="L182" s="88"/>
      <c r="M182" s="93"/>
      <c r="N182" s="10"/>
      <c r="O182" s="10"/>
      <c r="P182" s="320"/>
      <c r="Q182" s="316" t="s">
        <v>450</v>
      </c>
      <c r="R182" s="317"/>
      <c r="S182" s="317"/>
      <c r="T182" s="318"/>
      <c r="U182" s="316" t="s">
        <v>449</v>
      </c>
      <c r="V182" s="317"/>
      <c r="W182" s="317"/>
      <c r="X182" s="318"/>
      <c r="Y182" s="324" t="s">
        <v>417</v>
      </c>
      <c r="Z182" s="325"/>
      <c r="AA182" s="325"/>
      <c r="AB182" s="326"/>
      <c r="AC182" s="149"/>
      <c r="AD182" s="43"/>
      <c r="AE182" s="43"/>
      <c r="AF182" s="43"/>
      <c r="AG182" s="10"/>
    </row>
    <row r="183" spans="1:33" ht="15" customHeight="1">
      <c r="A183" s="14" t="s">
        <v>270</v>
      </c>
      <c r="B183" s="92"/>
      <c r="C183" s="88"/>
      <c r="D183" s="88"/>
      <c r="E183" s="93"/>
      <c r="F183" s="92"/>
      <c r="G183" s="88"/>
      <c r="H183" s="88">
        <v>1</v>
      </c>
      <c r="I183" s="93">
        <v>0</v>
      </c>
      <c r="J183" s="92"/>
      <c r="K183" s="88"/>
      <c r="L183" s="88"/>
      <c r="M183" s="93"/>
      <c r="N183" s="10"/>
      <c r="O183" s="10"/>
      <c r="P183" s="321"/>
      <c r="Q183" s="319" t="s">
        <v>324</v>
      </c>
      <c r="R183" s="314"/>
      <c r="S183" s="314" t="s">
        <v>6</v>
      </c>
      <c r="T183" s="315"/>
      <c r="U183" s="319" t="s">
        <v>324</v>
      </c>
      <c r="V183" s="314"/>
      <c r="W183" s="314" t="s">
        <v>6</v>
      </c>
      <c r="X183" s="315"/>
      <c r="Y183" s="319" t="s">
        <v>324</v>
      </c>
      <c r="Z183" s="314"/>
      <c r="AA183" s="314" t="s">
        <v>6</v>
      </c>
      <c r="AB183" s="332"/>
      <c r="AC183" s="135"/>
      <c r="AD183" s="43"/>
      <c r="AE183" s="43"/>
      <c r="AF183" s="43"/>
      <c r="AG183" s="10"/>
    </row>
    <row r="184" spans="1:33" ht="15" customHeight="1" thickBot="1">
      <c r="A184" s="14" t="s">
        <v>271</v>
      </c>
      <c r="B184" s="92"/>
      <c r="C184" s="88"/>
      <c r="D184" s="88"/>
      <c r="E184" s="93"/>
      <c r="F184" s="92"/>
      <c r="G184" s="88"/>
      <c r="H184" s="88"/>
      <c r="I184" s="93"/>
      <c r="J184" s="92">
        <v>1</v>
      </c>
      <c r="K184" s="88">
        <v>1</v>
      </c>
      <c r="L184" s="88"/>
      <c r="M184" s="93"/>
      <c r="N184" s="10"/>
      <c r="O184" s="10"/>
      <c r="P184" s="12"/>
      <c r="Q184" s="49" t="s">
        <v>8</v>
      </c>
      <c r="R184" s="50" t="s">
        <v>9</v>
      </c>
      <c r="S184" s="83" t="s">
        <v>8</v>
      </c>
      <c r="T184" s="84" t="s">
        <v>9</v>
      </c>
      <c r="U184" s="49" t="s">
        <v>8</v>
      </c>
      <c r="V184" s="50" t="s">
        <v>9</v>
      </c>
      <c r="W184" s="83" t="s">
        <v>8</v>
      </c>
      <c r="X184" s="84" t="s">
        <v>9</v>
      </c>
      <c r="Y184" s="49" t="s">
        <v>8</v>
      </c>
      <c r="Z184" s="50" t="s">
        <v>9</v>
      </c>
      <c r="AA184" s="83" t="s">
        <v>8</v>
      </c>
      <c r="AB184" s="139" t="s">
        <v>9</v>
      </c>
      <c r="AC184" s="135"/>
    </row>
    <row r="185" spans="1:33" ht="15" customHeight="1" thickBot="1">
      <c r="A185" s="14" t="s">
        <v>272</v>
      </c>
      <c r="B185" s="92"/>
      <c r="C185" s="88"/>
      <c r="D185" s="88"/>
      <c r="E185" s="93"/>
      <c r="F185" s="92"/>
      <c r="G185" s="88"/>
      <c r="H185" s="88"/>
      <c r="I185" s="93"/>
      <c r="J185" s="92"/>
      <c r="K185" s="88"/>
      <c r="L185" s="88"/>
      <c r="M185" s="93"/>
      <c r="N185" s="10"/>
      <c r="O185" s="10"/>
      <c r="P185" s="166" t="s">
        <v>273</v>
      </c>
      <c r="Q185" s="21">
        <f>Q179+Q81+Q70+Q15</f>
        <v>307</v>
      </c>
      <c r="R185" s="22">
        <f t="shared" ref="R185:AB185" si="32">R179+R81+R70+R15</f>
        <v>170</v>
      </c>
      <c r="S185" s="22">
        <f t="shared" si="32"/>
        <v>27</v>
      </c>
      <c r="T185" s="72">
        <f t="shared" si="32"/>
        <v>15</v>
      </c>
      <c r="U185" s="21">
        <f t="shared" si="32"/>
        <v>325</v>
      </c>
      <c r="V185" s="22">
        <f t="shared" si="32"/>
        <v>180</v>
      </c>
      <c r="W185" s="22">
        <f t="shared" si="32"/>
        <v>23</v>
      </c>
      <c r="X185" s="72">
        <f t="shared" si="32"/>
        <v>16</v>
      </c>
      <c r="Y185" s="21">
        <f t="shared" si="32"/>
        <v>292</v>
      </c>
      <c r="Z185" s="22">
        <f t="shared" si="32"/>
        <v>192</v>
      </c>
      <c r="AA185" s="22">
        <f t="shared" si="32"/>
        <v>11</v>
      </c>
      <c r="AB185" s="167">
        <f t="shared" si="32"/>
        <v>8</v>
      </c>
      <c r="AC185" s="149"/>
    </row>
    <row r="186" spans="1:33" ht="15" customHeight="1">
      <c r="A186" s="14" t="s">
        <v>274</v>
      </c>
      <c r="B186" s="92"/>
      <c r="C186" s="88"/>
      <c r="D186" s="88"/>
      <c r="E186" s="93"/>
      <c r="F186" s="92">
        <v>1</v>
      </c>
      <c r="G186" s="88">
        <v>1</v>
      </c>
      <c r="H186" s="88">
        <v>1</v>
      </c>
      <c r="I186" s="93">
        <v>1</v>
      </c>
      <c r="J186" s="92">
        <v>1</v>
      </c>
      <c r="K186" s="88">
        <v>1</v>
      </c>
      <c r="L186" s="88"/>
      <c r="M186" s="93"/>
      <c r="N186" s="10"/>
      <c r="O186" s="10"/>
      <c r="P186" s="43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49"/>
    </row>
    <row r="187" spans="1:33" ht="15" customHeight="1" thickBot="1">
      <c r="A187" s="14" t="s">
        <v>275</v>
      </c>
      <c r="B187" s="92"/>
      <c r="C187" s="88"/>
      <c r="D187" s="88"/>
      <c r="E187" s="93"/>
      <c r="F187" s="92"/>
      <c r="G187" s="88"/>
      <c r="H187" s="88"/>
      <c r="I187" s="93"/>
      <c r="J187" s="92">
        <v>1</v>
      </c>
      <c r="K187" s="88">
        <v>1</v>
      </c>
      <c r="L187" s="88"/>
      <c r="M187" s="93"/>
      <c r="N187" s="10"/>
      <c r="O187" s="10"/>
      <c r="P187" s="43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49"/>
    </row>
    <row r="188" spans="1:33" ht="15" customHeight="1">
      <c r="A188" s="14" t="s">
        <v>276</v>
      </c>
      <c r="B188" s="92">
        <v>1</v>
      </c>
      <c r="C188" s="88">
        <v>0</v>
      </c>
      <c r="D188" s="88">
        <v>1</v>
      </c>
      <c r="E188" s="93">
        <v>1</v>
      </c>
      <c r="F188" s="92">
        <v>1</v>
      </c>
      <c r="G188" s="88">
        <v>1</v>
      </c>
      <c r="H188" s="88"/>
      <c r="I188" s="93"/>
      <c r="J188" s="92">
        <v>1</v>
      </c>
      <c r="K188" s="88">
        <v>0</v>
      </c>
      <c r="L188" s="88"/>
      <c r="M188" s="93"/>
      <c r="N188" s="10"/>
      <c r="O188" s="10"/>
      <c r="P188" s="340"/>
      <c r="Q188" s="316" t="s">
        <v>450</v>
      </c>
      <c r="R188" s="317"/>
      <c r="S188" s="317"/>
      <c r="T188" s="318"/>
      <c r="U188" s="316" t="s">
        <v>449</v>
      </c>
      <c r="V188" s="317"/>
      <c r="W188" s="317"/>
      <c r="X188" s="318"/>
      <c r="Y188" s="324" t="s">
        <v>417</v>
      </c>
      <c r="Z188" s="325"/>
      <c r="AA188" s="325"/>
      <c r="AB188" s="326"/>
      <c r="AC188" s="149"/>
    </row>
    <row r="189" spans="1:33" ht="15" customHeight="1">
      <c r="A189" s="14" t="s">
        <v>277</v>
      </c>
      <c r="B189" s="92">
        <v>3</v>
      </c>
      <c r="C189" s="88">
        <v>1</v>
      </c>
      <c r="D189" s="88"/>
      <c r="E189" s="93"/>
      <c r="F189" s="92">
        <v>1</v>
      </c>
      <c r="G189" s="88">
        <v>1</v>
      </c>
      <c r="H189" s="88">
        <v>1</v>
      </c>
      <c r="I189" s="93">
        <v>1</v>
      </c>
      <c r="J189" s="92">
        <v>1</v>
      </c>
      <c r="K189" s="88">
        <v>1</v>
      </c>
      <c r="L189" s="88"/>
      <c r="M189" s="93"/>
      <c r="N189" s="10"/>
      <c r="O189" s="10"/>
      <c r="P189" s="341"/>
      <c r="Q189" s="319" t="s">
        <v>324</v>
      </c>
      <c r="R189" s="314"/>
      <c r="S189" s="314" t="s">
        <v>6</v>
      </c>
      <c r="T189" s="315"/>
      <c r="U189" s="319" t="s">
        <v>324</v>
      </c>
      <c r="V189" s="314"/>
      <c r="W189" s="314" t="s">
        <v>6</v>
      </c>
      <c r="X189" s="315"/>
      <c r="Y189" s="327" t="s">
        <v>324</v>
      </c>
      <c r="Z189" s="328"/>
      <c r="AA189" s="322" t="s">
        <v>6</v>
      </c>
      <c r="AB189" s="323"/>
      <c r="AC189" s="149"/>
    </row>
    <row r="190" spans="1:33" ht="15" customHeight="1" thickBot="1">
      <c r="A190" s="16" t="s">
        <v>278</v>
      </c>
      <c r="B190" s="89"/>
      <c r="C190" s="90"/>
      <c r="D190" s="90"/>
      <c r="E190" s="91"/>
      <c r="F190" s="89"/>
      <c r="G190" s="90"/>
      <c r="H190" s="90"/>
      <c r="I190" s="91"/>
      <c r="J190" s="89">
        <v>1</v>
      </c>
      <c r="K190" s="90">
        <v>1</v>
      </c>
      <c r="L190" s="90"/>
      <c r="M190" s="91"/>
      <c r="N190" s="10"/>
      <c r="O190" s="10"/>
      <c r="P190" s="44"/>
      <c r="Q190" s="49" t="s">
        <v>8</v>
      </c>
      <c r="R190" s="50" t="s">
        <v>9</v>
      </c>
      <c r="S190" s="83" t="s">
        <v>8</v>
      </c>
      <c r="T190" s="84" t="s">
        <v>9</v>
      </c>
      <c r="U190" s="49" t="s">
        <v>8</v>
      </c>
      <c r="V190" s="50" t="s">
        <v>9</v>
      </c>
      <c r="W190" s="83" t="s">
        <v>8</v>
      </c>
      <c r="X190" s="84" t="s">
        <v>9</v>
      </c>
      <c r="Y190" s="49" t="s">
        <v>8</v>
      </c>
      <c r="Z190" s="50" t="s">
        <v>9</v>
      </c>
      <c r="AA190" s="83" t="s">
        <v>8</v>
      </c>
      <c r="AB190" s="84" t="s">
        <v>9</v>
      </c>
      <c r="AC190" s="149"/>
    </row>
    <row r="191" spans="1:33" ht="15" customHeight="1">
      <c r="A191" s="16" t="s">
        <v>279</v>
      </c>
      <c r="B191" s="89">
        <v>1</v>
      </c>
      <c r="C191" s="90">
        <v>0</v>
      </c>
      <c r="D191" s="90"/>
      <c r="E191" s="91"/>
      <c r="F191" s="89">
        <v>2</v>
      </c>
      <c r="G191" s="90">
        <v>0</v>
      </c>
      <c r="H191" s="90"/>
      <c r="I191" s="91"/>
      <c r="J191" s="89">
        <v>2</v>
      </c>
      <c r="K191" s="90">
        <v>2</v>
      </c>
      <c r="L191" s="90"/>
      <c r="M191" s="91"/>
      <c r="N191" s="26"/>
      <c r="O191" s="10"/>
      <c r="P191" s="45" t="s">
        <v>280</v>
      </c>
      <c r="Q191" s="92">
        <v>5</v>
      </c>
      <c r="R191" s="88">
        <v>1</v>
      </c>
      <c r="S191" s="88">
        <v>1</v>
      </c>
      <c r="T191" s="93">
        <v>0</v>
      </c>
      <c r="U191" s="92">
        <v>4</v>
      </c>
      <c r="V191" s="88">
        <v>2</v>
      </c>
      <c r="W191" s="88"/>
      <c r="X191" s="93"/>
      <c r="Y191" s="92">
        <v>6</v>
      </c>
      <c r="Z191" s="88">
        <v>4</v>
      </c>
      <c r="AA191" s="88"/>
      <c r="AB191" s="93"/>
      <c r="AC191" s="149"/>
    </row>
    <row r="192" spans="1:33" ht="15" customHeight="1">
      <c r="A192" s="16" t="s">
        <v>281</v>
      </c>
      <c r="B192" s="89"/>
      <c r="C192" s="90"/>
      <c r="D192" s="90"/>
      <c r="E192" s="91"/>
      <c r="F192" s="89"/>
      <c r="G192" s="90"/>
      <c r="H192" s="90"/>
      <c r="I192" s="91"/>
      <c r="J192" s="89"/>
      <c r="K192" s="90"/>
      <c r="L192" s="90"/>
      <c r="M192" s="91"/>
      <c r="N192" s="43"/>
      <c r="O192" s="10"/>
      <c r="P192" s="45" t="s">
        <v>282</v>
      </c>
      <c r="Q192" s="92">
        <v>1</v>
      </c>
      <c r="R192" s="88">
        <v>0</v>
      </c>
      <c r="S192" s="88"/>
      <c r="T192" s="93"/>
      <c r="U192" s="92">
        <v>3</v>
      </c>
      <c r="V192" s="88">
        <v>3</v>
      </c>
      <c r="W192" s="88"/>
      <c r="X192" s="93"/>
      <c r="Y192" s="92">
        <v>4</v>
      </c>
      <c r="Z192" s="88">
        <v>3</v>
      </c>
      <c r="AA192" s="88"/>
      <c r="AB192" s="93"/>
      <c r="AC192" s="149"/>
    </row>
    <row r="193" spans="1:49" ht="15" customHeight="1" thickBot="1">
      <c r="A193" s="16" t="s">
        <v>283</v>
      </c>
      <c r="B193" s="89"/>
      <c r="C193" s="90"/>
      <c r="D193" s="90"/>
      <c r="E193" s="91"/>
      <c r="F193" s="89"/>
      <c r="G193" s="90"/>
      <c r="H193" s="90"/>
      <c r="I193" s="91"/>
      <c r="J193" s="89"/>
      <c r="K193" s="90"/>
      <c r="L193" s="90"/>
      <c r="M193" s="91"/>
      <c r="N193" s="152"/>
      <c r="O193" s="10"/>
      <c r="P193" s="44" t="s">
        <v>284</v>
      </c>
      <c r="Q193" s="118">
        <v>5</v>
      </c>
      <c r="R193" s="119">
        <v>3</v>
      </c>
      <c r="S193" s="119"/>
      <c r="T193" s="120"/>
      <c r="U193" s="118">
        <v>6</v>
      </c>
      <c r="V193" s="119">
        <v>5</v>
      </c>
      <c r="W193" s="119"/>
      <c r="X193" s="120"/>
      <c r="Y193" s="118">
        <v>4</v>
      </c>
      <c r="Z193" s="119">
        <v>2</v>
      </c>
      <c r="AA193" s="119"/>
      <c r="AB193" s="120"/>
      <c r="AC193" s="149"/>
    </row>
    <row r="194" spans="1:49" ht="15" customHeight="1" thickBot="1">
      <c r="A194" s="14" t="s">
        <v>285</v>
      </c>
      <c r="B194" s="92"/>
      <c r="C194" s="88"/>
      <c r="D194" s="88"/>
      <c r="E194" s="93"/>
      <c r="F194" s="92"/>
      <c r="G194" s="88"/>
      <c r="H194" s="88"/>
      <c r="I194" s="93"/>
      <c r="J194" s="92"/>
      <c r="K194" s="88"/>
      <c r="L194" s="88"/>
      <c r="M194" s="93"/>
      <c r="N194" s="151"/>
      <c r="O194" s="10"/>
      <c r="P194" s="48" t="s">
        <v>126</v>
      </c>
      <c r="Q194" s="21">
        <f t="shared" ref="Q194:T194" si="33">SUM(Q191:Q193)</f>
        <v>11</v>
      </c>
      <c r="R194" s="22">
        <f t="shared" si="33"/>
        <v>4</v>
      </c>
      <c r="S194" s="22">
        <f t="shared" si="33"/>
        <v>1</v>
      </c>
      <c r="T194" s="72">
        <f t="shared" si="33"/>
        <v>0</v>
      </c>
      <c r="U194" s="21">
        <f t="shared" ref="U194:X194" si="34">SUM(U191:U193)</f>
        <v>13</v>
      </c>
      <c r="V194" s="22">
        <f t="shared" si="34"/>
        <v>10</v>
      </c>
      <c r="W194" s="22">
        <f t="shared" si="34"/>
        <v>0</v>
      </c>
      <c r="X194" s="72">
        <f t="shared" si="34"/>
        <v>0</v>
      </c>
      <c r="Y194" s="21">
        <f t="shared" ref="Y194:AB194" si="35">SUM(Y191:Y193)</f>
        <v>14</v>
      </c>
      <c r="Z194" s="22">
        <f t="shared" si="35"/>
        <v>9</v>
      </c>
      <c r="AA194" s="22">
        <f t="shared" si="35"/>
        <v>0</v>
      </c>
      <c r="AB194" s="72">
        <f t="shared" si="35"/>
        <v>0</v>
      </c>
      <c r="AC194" s="149"/>
    </row>
    <row r="195" spans="1:49" ht="15" customHeight="1">
      <c r="A195" s="14" t="s">
        <v>446</v>
      </c>
      <c r="B195" s="89"/>
      <c r="C195" s="90"/>
      <c r="D195" s="90"/>
      <c r="E195" s="91"/>
      <c r="F195" s="89">
        <v>1</v>
      </c>
      <c r="G195" s="90">
        <v>1</v>
      </c>
      <c r="H195" s="90"/>
      <c r="I195" s="91"/>
      <c r="J195" s="89"/>
      <c r="K195" s="90"/>
      <c r="L195" s="90"/>
      <c r="M195" s="91"/>
      <c r="N195" s="9"/>
      <c r="O195" s="10"/>
      <c r="P195" s="147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</row>
    <row r="196" spans="1:49" ht="15" customHeight="1" thickBot="1">
      <c r="A196" s="16" t="s">
        <v>286</v>
      </c>
      <c r="B196" s="89"/>
      <c r="C196" s="90"/>
      <c r="D196" s="90"/>
      <c r="E196" s="91"/>
      <c r="F196" s="89"/>
      <c r="G196" s="90"/>
      <c r="H196" s="90"/>
      <c r="I196" s="91"/>
      <c r="J196" s="89"/>
      <c r="K196" s="90"/>
      <c r="L196" s="90"/>
      <c r="M196" s="91"/>
      <c r="N196" s="152"/>
      <c r="O196" s="10"/>
      <c r="P196" s="43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49"/>
      <c r="AE196" s="149"/>
      <c r="AF196" s="149"/>
    </row>
    <row r="197" spans="1:49" ht="15" customHeight="1">
      <c r="A197" s="14" t="s">
        <v>287</v>
      </c>
      <c r="B197" s="92"/>
      <c r="C197" s="88"/>
      <c r="D197" s="88"/>
      <c r="E197" s="93"/>
      <c r="F197" s="92"/>
      <c r="G197" s="88"/>
      <c r="H197" s="88"/>
      <c r="I197" s="93"/>
      <c r="J197" s="92"/>
      <c r="K197" s="88"/>
      <c r="L197" s="88"/>
      <c r="M197" s="93"/>
      <c r="N197" s="11"/>
      <c r="O197" s="10"/>
      <c r="P197" s="337"/>
      <c r="Q197" s="346" t="s">
        <v>464</v>
      </c>
      <c r="R197" s="344"/>
      <c r="S197" s="344"/>
      <c r="T197" s="344"/>
      <c r="U197" s="344"/>
      <c r="V197" s="344"/>
      <c r="W197" s="345"/>
      <c r="X197" s="346" t="s">
        <v>463</v>
      </c>
      <c r="Y197" s="344"/>
      <c r="Z197" s="345"/>
      <c r="AA197" s="343" t="s">
        <v>461</v>
      </c>
      <c r="AB197" s="344"/>
      <c r="AC197" s="345"/>
    </row>
    <row r="198" spans="1:49" ht="15" customHeight="1">
      <c r="A198" s="14" t="s">
        <v>288</v>
      </c>
      <c r="B198" s="92"/>
      <c r="C198" s="88"/>
      <c r="D198" s="88"/>
      <c r="E198" s="93"/>
      <c r="F198" s="92"/>
      <c r="G198" s="88"/>
      <c r="H198" s="88"/>
      <c r="I198" s="93"/>
      <c r="J198" s="92"/>
      <c r="K198" s="88"/>
      <c r="L198" s="88"/>
      <c r="M198" s="93"/>
      <c r="N198" s="9"/>
      <c r="O198" s="10"/>
      <c r="P198" s="338"/>
      <c r="Q198" s="347" t="s">
        <v>465</v>
      </c>
      <c r="R198" s="348"/>
      <c r="S198" s="349"/>
      <c r="T198" s="350" t="s">
        <v>466</v>
      </c>
      <c r="U198" s="351"/>
      <c r="V198" s="352"/>
      <c r="W198" s="185" t="s">
        <v>462</v>
      </c>
      <c r="X198" s="183" t="s">
        <v>8</v>
      </c>
      <c r="Y198" s="184" t="s">
        <v>9</v>
      </c>
      <c r="Z198" s="185" t="s">
        <v>462</v>
      </c>
      <c r="AA198" s="183" t="s">
        <v>8</v>
      </c>
      <c r="AB198" s="184" t="s">
        <v>9</v>
      </c>
      <c r="AC198" s="185" t="s">
        <v>462</v>
      </c>
    </row>
    <row r="199" spans="1:49" ht="15" customHeight="1" thickBot="1">
      <c r="A199" s="14" t="s">
        <v>289</v>
      </c>
      <c r="B199" s="92">
        <v>2</v>
      </c>
      <c r="C199" s="88">
        <v>0</v>
      </c>
      <c r="D199" s="88"/>
      <c r="E199" s="93"/>
      <c r="F199" s="92"/>
      <c r="G199" s="88"/>
      <c r="H199" s="88"/>
      <c r="I199" s="93"/>
      <c r="J199" s="92">
        <v>1</v>
      </c>
      <c r="K199" s="88">
        <v>1</v>
      </c>
      <c r="L199" s="88"/>
      <c r="M199" s="93"/>
      <c r="N199" s="9"/>
      <c r="O199" s="10"/>
      <c r="P199" s="175"/>
      <c r="Q199" s="49" t="s">
        <v>467</v>
      </c>
      <c r="R199" s="50" t="s">
        <v>468</v>
      </c>
      <c r="S199" s="203" t="s">
        <v>26</v>
      </c>
      <c r="T199" s="50" t="s">
        <v>467</v>
      </c>
      <c r="U199" s="50" t="s">
        <v>468</v>
      </c>
      <c r="V199" s="203" t="s">
        <v>26</v>
      </c>
      <c r="W199" s="186"/>
      <c r="X199" s="119"/>
      <c r="Y199" s="119"/>
      <c r="Z199" s="186"/>
      <c r="AA199" s="119"/>
      <c r="AB199" s="119"/>
      <c r="AC199" s="186"/>
    </row>
    <row r="200" spans="1:49" ht="15" customHeight="1">
      <c r="A200" s="14" t="s">
        <v>290</v>
      </c>
      <c r="B200" s="92">
        <v>1</v>
      </c>
      <c r="C200" s="88">
        <v>0</v>
      </c>
      <c r="D200" s="88"/>
      <c r="E200" s="93"/>
      <c r="F200" s="92"/>
      <c r="G200" s="88"/>
      <c r="H200" s="88"/>
      <c r="I200" s="93"/>
      <c r="J200" s="92"/>
      <c r="K200" s="88"/>
      <c r="L200" s="88"/>
      <c r="M200" s="93"/>
      <c r="N200" s="152"/>
      <c r="O200" s="10"/>
      <c r="P200" s="204" t="s">
        <v>469</v>
      </c>
      <c r="Q200" s="208">
        <v>104</v>
      </c>
      <c r="R200" s="209">
        <v>98</v>
      </c>
      <c r="S200" s="187">
        <f>SUM(Q200:R200)</f>
        <v>202</v>
      </c>
      <c r="T200" s="209"/>
      <c r="U200" s="188"/>
      <c r="V200" s="188"/>
      <c r="W200" s="189"/>
      <c r="X200" s="187">
        <v>222</v>
      </c>
      <c r="Y200" s="188"/>
      <c r="Z200" s="189"/>
      <c r="AA200" s="187">
        <v>231</v>
      </c>
      <c r="AB200" s="188"/>
      <c r="AC200" s="189"/>
    </row>
    <row r="201" spans="1:49" ht="15" customHeight="1">
      <c r="A201" s="14" t="s">
        <v>291</v>
      </c>
      <c r="B201" s="92"/>
      <c r="C201" s="88"/>
      <c r="D201" s="88"/>
      <c r="E201" s="93"/>
      <c r="F201" s="92">
        <v>1</v>
      </c>
      <c r="G201" s="88">
        <v>0</v>
      </c>
      <c r="H201" s="88"/>
      <c r="I201" s="93"/>
      <c r="J201" s="92"/>
      <c r="K201" s="88"/>
      <c r="L201" s="88"/>
      <c r="M201" s="93"/>
      <c r="N201" s="152"/>
      <c r="O201" s="10"/>
      <c r="P201" s="205" t="s">
        <v>470</v>
      </c>
      <c r="Q201" s="210">
        <v>66</v>
      </c>
      <c r="R201" s="187">
        <v>50</v>
      </c>
      <c r="S201" s="187">
        <f t="shared" ref="S201:S204" si="36">SUM(Q201:R201)</f>
        <v>116</v>
      </c>
      <c r="T201" s="187"/>
      <c r="U201" s="190"/>
      <c r="V201" s="190"/>
      <c r="W201" s="191"/>
      <c r="X201" s="187">
        <v>118</v>
      </c>
      <c r="Y201" s="190"/>
      <c r="Z201" s="191"/>
      <c r="AA201" s="187">
        <v>120</v>
      </c>
      <c r="AB201" s="190"/>
      <c r="AC201" s="191"/>
    </row>
    <row r="202" spans="1:49" ht="15" customHeight="1">
      <c r="A202" s="14" t="s">
        <v>292</v>
      </c>
      <c r="B202" s="92">
        <v>1</v>
      </c>
      <c r="C202" s="88">
        <v>0</v>
      </c>
      <c r="D202" s="88"/>
      <c r="E202" s="93"/>
      <c r="F202" s="92">
        <v>1</v>
      </c>
      <c r="G202" s="88">
        <v>0</v>
      </c>
      <c r="H202" s="88"/>
      <c r="I202" s="93"/>
      <c r="J202" s="92">
        <v>4</v>
      </c>
      <c r="K202" s="88">
        <v>3</v>
      </c>
      <c r="L202" s="88"/>
      <c r="M202" s="93"/>
      <c r="N202" s="152"/>
      <c r="O202" s="10"/>
      <c r="P202" s="205" t="s">
        <v>471</v>
      </c>
      <c r="Q202" s="210">
        <v>65</v>
      </c>
      <c r="R202" s="187">
        <v>49</v>
      </c>
      <c r="S202" s="187">
        <f t="shared" si="36"/>
        <v>114</v>
      </c>
      <c r="T202" s="187">
        <v>63</v>
      </c>
      <c r="U202" s="190">
        <v>48</v>
      </c>
      <c r="V202" s="190">
        <f t="shared" ref="V202:V204" si="37">SUM(T202:U202)</f>
        <v>111</v>
      </c>
      <c r="W202" s="192">
        <f>V202/S200*100</f>
        <v>54.950495049504951</v>
      </c>
      <c r="X202" s="187">
        <v>117</v>
      </c>
      <c r="Y202" s="190">
        <v>109</v>
      </c>
      <c r="Z202" s="192">
        <v>49.1</v>
      </c>
      <c r="AA202" s="187">
        <v>115</v>
      </c>
      <c r="AB202" s="190">
        <v>115</v>
      </c>
      <c r="AC202" s="192">
        <v>49.783499999999997</v>
      </c>
      <c r="AD202" s="46"/>
      <c r="AE202" s="46"/>
      <c r="AF202" s="46"/>
    </row>
    <row r="203" spans="1:49" ht="15" customHeight="1">
      <c r="A203" s="73" t="s">
        <v>421</v>
      </c>
      <c r="B203" s="92"/>
      <c r="C203" s="88"/>
      <c r="D203" s="88"/>
      <c r="E203" s="93"/>
      <c r="F203" s="92"/>
      <c r="G203" s="88"/>
      <c r="H203" s="88"/>
      <c r="I203" s="93"/>
      <c r="J203" s="92">
        <v>1</v>
      </c>
      <c r="K203" s="88">
        <v>0</v>
      </c>
      <c r="L203" s="88"/>
      <c r="M203" s="93"/>
      <c r="N203" s="152"/>
      <c r="O203" s="10"/>
      <c r="P203" s="205" t="s">
        <v>472</v>
      </c>
      <c r="Q203" s="210">
        <v>1</v>
      </c>
      <c r="R203" s="187">
        <v>1</v>
      </c>
      <c r="S203" s="187">
        <f t="shared" si="36"/>
        <v>2</v>
      </c>
      <c r="T203" s="187"/>
      <c r="U203" s="190"/>
      <c r="V203" s="190"/>
      <c r="W203" s="193"/>
      <c r="X203" s="187">
        <v>0</v>
      </c>
      <c r="Y203" s="190"/>
      <c r="Z203" s="193"/>
      <c r="AA203" s="187">
        <v>1</v>
      </c>
      <c r="AB203" s="190"/>
      <c r="AC203" s="193"/>
      <c r="AD203" s="7"/>
      <c r="AE203" s="7"/>
      <c r="AF203" s="7"/>
      <c r="AH203" s="339" t="e">
        <f>AB202/AB200*100</f>
        <v>#DIV/0!</v>
      </c>
      <c r="AI203" s="339"/>
      <c r="AU203" s="46"/>
      <c r="AV203" s="46"/>
      <c r="AW203" s="46"/>
    </row>
    <row r="204" spans="1:49" ht="15" customHeight="1" thickBot="1">
      <c r="A204" s="73" t="s">
        <v>447</v>
      </c>
      <c r="B204" s="92"/>
      <c r="C204" s="88"/>
      <c r="D204" s="88"/>
      <c r="E204" s="93"/>
      <c r="F204" s="92">
        <v>1</v>
      </c>
      <c r="G204" s="88">
        <v>0</v>
      </c>
      <c r="H204" s="88"/>
      <c r="I204" s="93"/>
      <c r="J204" s="92"/>
      <c r="K204" s="88"/>
      <c r="L204" s="88"/>
      <c r="M204" s="93"/>
      <c r="N204" s="152"/>
      <c r="O204" s="10"/>
      <c r="P204" s="206" t="s">
        <v>473</v>
      </c>
      <c r="Q204" s="211">
        <v>1</v>
      </c>
      <c r="R204" s="194">
        <v>1</v>
      </c>
      <c r="S204" s="194">
        <f t="shared" si="36"/>
        <v>2</v>
      </c>
      <c r="T204" s="194">
        <v>1</v>
      </c>
      <c r="U204" s="195">
        <v>1</v>
      </c>
      <c r="V204" s="195">
        <f t="shared" si="37"/>
        <v>2</v>
      </c>
      <c r="W204" s="196">
        <f>V204/S202*100</f>
        <v>1.7543859649122806</v>
      </c>
      <c r="X204" s="194">
        <v>0</v>
      </c>
      <c r="Y204" s="195">
        <v>0</v>
      </c>
      <c r="Z204" s="196">
        <v>0</v>
      </c>
      <c r="AA204" s="194">
        <v>1</v>
      </c>
      <c r="AB204" s="195">
        <v>0</v>
      </c>
      <c r="AC204" s="196">
        <v>0</v>
      </c>
      <c r="AD204" s="1"/>
      <c r="AE204" s="1"/>
      <c r="AF204" s="1"/>
      <c r="AU204" s="7"/>
      <c r="AV204" s="7"/>
      <c r="AW204" s="7"/>
    </row>
    <row r="205" spans="1:49" ht="15" customHeight="1" thickTop="1">
      <c r="A205" s="14" t="s">
        <v>293</v>
      </c>
      <c r="B205" s="92"/>
      <c r="C205" s="88"/>
      <c r="D205" s="88"/>
      <c r="E205" s="93"/>
      <c r="F205" s="92">
        <v>1</v>
      </c>
      <c r="G205" s="88">
        <v>0</v>
      </c>
      <c r="H205" s="88"/>
      <c r="I205" s="93"/>
      <c r="J205" s="92">
        <v>1</v>
      </c>
      <c r="K205" s="88">
        <v>0</v>
      </c>
      <c r="L205" s="88"/>
      <c r="M205" s="93"/>
      <c r="N205" s="152"/>
      <c r="O205" s="10"/>
      <c r="P205" s="45" t="s">
        <v>474</v>
      </c>
      <c r="Q205" s="212">
        <f>Q201+Q203</f>
        <v>67</v>
      </c>
      <c r="R205" s="197">
        <f t="shared" ref="R205" si="38">R201+R203</f>
        <v>51</v>
      </c>
      <c r="S205" s="197">
        <f t="shared" ref="S205:S211" si="39">SUM(Q205:R205)</f>
        <v>118</v>
      </c>
      <c r="T205" s="197"/>
      <c r="U205" s="198"/>
      <c r="V205" s="198"/>
      <c r="W205" s="199"/>
      <c r="X205" s="197">
        <v>118</v>
      </c>
      <c r="Y205" s="198"/>
      <c r="Z205" s="199"/>
      <c r="AA205" s="197">
        <v>121</v>
      </c>
      <c r="AB205" s="198"/>
      <c r="AC205" s="199"/>
      <c r="AD205" s="1"/>
      <c r="AE205" s="1"/>
      <c r="AF205" s="1"/>
      <c r="AH205" s="339" t="e">
        <f>#REF!+#REF!+#REF!+#REF!</f>
        <v>#REF!</v>
      </c>
      <c r="AI205" s="339"/>
      <c r="AJ205" s="339"/>
      <c r="AU205" s="1"/>
      <c r="AV205" s="1"/>
      <c r="AW205" s="1"/>
    </row>
    <row r="206" spans="1:49" ht="15" customHeight="1" thickBot="1">
      <c r="A206" s="14" t="s">
        <v>294</v>
      </c>
      <c r="B206" s="92"/>
      <c r="C206" s="88"/>
      <c r="D206" s="88"/>
      <c r="E206" s="93"/>
      <c r="F206" s="92"/>
      <c r="G206" s="88"/>
      <c r="H206" s="88"/>
      <c r="I206" s="93"/>
      <c r="J206" s="92"/>
      <c r="K206" s="88"/>
      <c r="L206" s="88"/>
      <c r="M206" s="93"/>
      <c r="N206" s="152"/>
      <c r="O206" s="10"/>
      <c r="P206" s="206" t="s">
        <v>475</v>
      </c>
      <c r="Q206" s="211">
        <f>Q202+Q204</f>
        <v>66</v>
      </c>
      <c r="R206" s="194">
        <f>R202+R204</f>
        <v>50</v>
      </c>
      <c r="S206" s="194">
        <f t="shared" si="39"/>
        <v>116</v>
      </c>
      <c r="T206" s="213">
        <f>T202+T204</f>
        <v>64</v>
      </c>
      <c r="U206" s="194">
        <f>U202+U204</f>
        <v>49</v>
      </c>
      <c r="V206" s="194">
        <f t="shared" ref="V206" si="40">SUM(T206:U206)</f>
        <v>113</v>
      </c>
      <c r="W206" s="196">
        <f>V206/S200*100</f>
        <v>55.940594059405946</v>
      </c>
      <c r="X206" s="194">
        <v>117</v>
      </c>
      <c r="Y206" s="195">
        <v>109</v>
      </c>
      <c r="Z206" s="196">
        <v>49.1</v>
      </c>
      <c r="AA206" s="194">
        <v>115</v>
      </c>
      <c r="AB206" s="195">
        <v>115</v>
      </c>
      <c r="AC206" s="196">
        <v>49.783499999999997</v>
      </c>
      <c r="AD206" s="51"/>
      <c r="AE206" s="51"/>
      <c r="AF206" s="51"/>
      <c r="AU206" s="1"/>
      <c r="AV206" s="1"/>
      <c r="AW206" s="1"/>
    </row>
    <row r="207" spans="1:49" ht="15" customHeight="1" thickTop="1">
      <c r="A207" s="14" t="s">
        <v>295</v>
      </c>
      <c r="B207" s="92"/>
      <c r="C207" s="88"/>
      <c r="D207" s="88"/>
      <c r="E207" s="93"/>
      <c r="F207" s="92"/>
      <c r="G207" s="88"/>
      <c r="H207" s="88">
        <v>1</v>
      </c>
      <c r="I207" s="93">
        <v>1</v>
      </c>
      <c r="J207" s="92"/>
      <c r="K207" s="88"/>
      <c r="L207" s="88"/>
      <c r="M207" s="93"/>
      <c r="N207" s="152"/>
      <c r="O207" s="10"/>
      <c r="P207" s="45" t="s">
        <v>476</v>
      </c>
      <c r="Q207" s="212">
        <v>83</v>
      </c>
      <c r="R207" s="197">
        <v>106</v>
      </c>
      <c r="S207" s="197">
        <f t="shared" si="39"/>
        <v>189</v>
      </c>
      <c r="T207" s="197">
        <v>24</v>
      </c>
      <c r="U207" s="198">
        <v>33</v>
      </c>
      <c r="V207" s="198">
        <f>SUM(T207:U207)</f>
        <v>57</v>
      </c>
      <c r="W207" s="199">
        <f>V207/S200*100</f>
        <v>28.217821782178216</v>
      </c>
      <c r="X207" s="197">
        <v>207</v>
      </c>
      <c r="Y207" s="198">
        <v>71</v>
      </c>
      <c r="Z207" s="199">
        <v>32</v>
      </c>
      <c r="AA207" s="197">
        <v>171</v>
      </c>
      <c r="AB207" s="198">
        <v>76</v>
      </c>
      <c r="AC207" s="199">
        <v>32.900399999999998</v>
      </c>
      <c r="AD207" s="51"/>
      <c r="AE207" s="51"/>
      <c r="AF207" s="51"/>
      <c r="AU207" s="51"/>
      <c r="AV207" s="51"/>
    </row>
    <row r="208" spans="1:49" ht="15" customHeight="1">
      <c r="A208" s="145" t="s">
        <v>422</v>
      </c>
      <c r="B208" s="89"/>
      <c r="C208" s="90"/>
      <c r="D208" s="90"/>
      <c r="E208" s="91"/>
      <c r="F208" s="89"/>
      <c r="G208" s="90"/>
      <c r="H208" s="90"/>
      <c r="I208" s="91"/>
      <c r="J208" s="89">
        <v>1</v>
      </c>
      <c r="K208" s="90">
        <v>1</v>
      </c>
      <c r="L208" s="90"/>
      <c r="M208" s="91"/>
      <c r="N208" s="152"/>
      <c r="O208" s="10"/>
      <c r="P208" s="205" t="s">
        <v>477</v>
      </c>
      <c r="Q208" s="210">
        <v>7</v>
      </c>
      <c r="R208" s="187">
        <v>4</v>
      </c>
      <c r="S208" s="187">
        <f t="shared" si="39"/>
        <v>11</v>
      </c>
      <c r="T208" s="187">
        <v>3</v>
      </c>
      <c r="U208" s="190">
        <v>1</v>
      </c>
      <c r="V208" s="190">
        <f>SUM(T208:U208)</f>
        <v>4</v>
      </c>
      <c r="W208" s="193">
        <f>V208/S200*100</f>
        <v>1.9801980198019802</v>
      </c>
      <c r="X208" s="187">
        <v>13</v>
      </c>
      <c r="Y208" s="190">
        <v>10</v>
      </c>
      <c r="Z208" s="193">
        <v>4.5</v>
      </c>
      <c r="AA208" s="187">
        <v>15</v>
      </c>
      <c r="AB208" s="190">
        <v>9</v>
      </c>
      <c r="AC208" s="193">
        <v>3.8961000000000001</v>
      </c>
      <c r="AD208" s="52"/>
      <c r="AE208" s="52"/>
      <c r="AF208" s="52"/>
      <c r="AU208" s="51"/>
      <c r="AV208" s="51"/>
    </row>
    <row r="209" spans="1:61" ht="15" customHeight="1">
      <c r="A209" s="145" t="s">
        <v>453</v>
      </c>
      <c r="B209" s="89"/>
      <c r="C209" s="90"/>
      <c r="D209" s="90"/>
      <c r="E209" s="91"/>
      <c r="F209" s="89"/>
      <c r="G209" s="90"/>
      <c r="H209" s="90"/>
      <c r="I209" s="91"/>
      <c r="J209" s="89">
        <v>1</v>
      </c>
      <c r="K209" s="90">
        <v>1</v>
      </c>
      <c r="L209" s="90"/>
      <c r="M209" s="91"/>
      <c r="N209" s="152"/>
      <c r="O209" s="10"/>
      <c r="P209" s="205" t="s">
        <v>478</v>
      </c>
      <c r="Q209" s="210">
        <v>3</v>
      </c>
      <c r="R209" s="187">
        <v>9</v>
      </c>
      <c r="S209" s="187">
        <f t="shared" si="39"/>
        <v>12</v>
      </c>
      <c r="T209" s="187">
        <v>3</v>
      </c>
      <c r="U209" s="190">
        <v>8</v>
      </c>
      <c r="V209" s="190">
        <f>SUM(T209:U209)</f>
        <v>11</v>
      </c>
      <c r="W209" s="193">
        <f>V209/S200*100</f>
        <v>5.4455445544554459</v>
      </c>
      <c r="X209" s="187">
        <v>8</v>
      </c>
      <c r="Y209" s="190">
        <v>6</v>
      </c>
      <c r="Z209" s="193">
        <v>2.7</v>
      </c>
      <c r="AA209" s="187">
        <v>7</v>
      </c>
      <c r="AB209" s="190">
        <v>5</v>
      </c>
      <c r="AC209" s="193">
        <v>2.1644999999999999</v>
      </c>
      <c r="AD209" s="51"/>
      <c r="AE209" s="51"/>
      <c r="AF209" s="51"/>
      <c r="AU209" s="52"/>
      <c r="AV209" s="52"/>
    </row>
    <row r="210" spans="1:61" ht="15" customHeight="1">
      <c r="A210" s="145" t="s">
        <v>454</v>
      </c>
      <c r="B210" s="89">
        <v>1</v>
      </c>
      <c r="C210" s="90">
        <v>1</v>
      </c>
      <c r="D210" s="90"/>
      <c r="E210" s="91"/>
      <c r="F210" s="89"/>
      <c r="G210" s="90"/>
      <c r="H210" s="90"/>
      <c r="I210" s="91"/>
      <c r="J210" s="89"/>
      <c r="K210" s="90"/>
      <c r="L210" s="90"/>
      <c r="M210" s="91"/>
      <c r="N210" s="153"/>
      <c r="O210" s="10"/>
      <c r="P210" s="205" t="s">
        <v>479</v>
      </c>
      <c r="Q210" s="210">
        <v>1</v>
      </c>
      <c r="R210" s="187">
        <v>3</v>
      </c>
      <c r="S210" s="187">
        <f t="shared" si="39"/>
        <v>4</v>
      </c>
      <c r="T210" s="187"/>
      <c r="U210" s="190"/>
      <c r="V210" s="190"/>
      <c r="W210" s="192">
        <f>S210/S200*100</f>
        <v>1.9801980198019802</v>
      </c>
      <c r="X210" s="187">
        <v>7</v>
      </c>
      <c r="Y210" s="190"/>
      <c r="Z210" s="192">
        <v>3.2</v>
      </c>
      <c r="AA210" s="187">
        <v>5</v>
      </c>
      <c r="AB210" s="190"/>
      <c r="AC210" s="192">
        <v>2.1644999999999999</v>
      </c>
      <c r="AD210" s="51"/>
      <c r="AE210" s="51"/>
      <c r="AF210" s="51"/>
      <c r="AU210" s="51"/>
      <c r="AV210" s="51"/>
    </row>
    <row r="211" spans="1:61" ht="15" customHeight="1" thickBot="1">
      <c r="A211" s="16" t="s">
        <v>296</v>
      </c>
      <c r="B211" s="89"/>
      <c r="C211" s="90"/>
      <c r="D211" s="90"/>
      <c r="E211" s="91"/>
      <c r="F211" s="89"/>
      <c r="G211" s="90"/>
      <c r="H211" s="90"/>
      <c r="I211" s="91"/>
      <c r="J211" s="89"/>
      <c r="K211" s="90"/>
      <c r="L211" s="90"/>
      <c r="M211" s="91"/>
      <c r="N211" s="152"/>
      <c r="O211" s="10"/>
      <c r="P211" s="207" t="s">
        <v>480</v>
      </c>
      <c r="Q211" s="214">
        <v>9</v>
      </c>
      <c r="R211" s="200">
        <v>4</v>
      </c>
      <c r="S211" s="200">
        <f t="shared" si="39"/>
        <v>13</v>
      </c>
      <c r="T211" s="200"/>
      <c r="U211" s="201"/>
      <c r="V211" s="201"/>
      <c r="W211" s="202">
        <f>S211/S200*100</f>
        <v>6.435643564356436</v>
      </c>
      <c r="X211" s="200">
        <v>19</v>
      </c>
      <c r="Y211" s="201"/>
      <c r="Z211" s="202">
        <v>8.6</v>
      </c>
      <c r="AA211" s="200">
        <v>21</v>
      </c>
      <c r="AB211" s="201"/>
      <c r="AC211" s="202">
        <v>9.0908999999999995</v>
      </c>
      <c r="AD211" s="51"/>
      <c r="AE211" s="51"/>
      <c r="AF211" s="51"/>
      <c r="AU211" s="51"/>
      <c r="AV211" s="51"/>
    </row>
    <row r="212" spans="1:61" ht="15" customHeight="1">
      <c r="A212" s="16" t="s">
        <v>297</v>
      </c>
      <c r="B212" s="89"/>
      <c r="C212" s="90"/>
      <c r="D212" s="90"/>
      <c r="E212" s="91"/>
      <c r="F212" s="89"/>
      <c r="G212" s="90"/>
      <c r="H212" s="90"/>
      <c r="I212" s="91"/>
      <c r="J212" s="89">
        <v>2</v>
      </c>
      <c r="K212" s="90">
        <v>1</v>
      </c>
      <c r="L212" s="90"/>
      <c r="M212" s="91"/>
      <c r="N212" s="152"/>
      <c r="O212" s="10"/>
      <c r="AD212" s="53"/>
      <c r="AE212" s="53"/>
      <c r="AF212" s="53"/>
      <c r="AU212" s="51"/>
      <c r="AV212" s="51"/>
      <c r="AW212" s="51"/>
    </row>
    <row r="213" spans="1:61" ht="15" customHeight="1">
      <c r="A213" s="16" t="s">
        <v>298</v>
      </c>
      <c r="B213" s="89"/>
      <c r="C213" s="90"/>
      <c r="D213" s="90"/>
      <c r="E213" s="91"/>
      <c r="F213" s="89"/>
      <c r="G213" s="90"/>
      <c r="H213" s="90"/>
      <c r="I213" s="91"/>
      <c r="J213" s="89"/>
      <c r="K213" s="90"/>
      <c r="L213" s="90"/>
      <c r="M213" s="91"/>
      <c r="N213" s="152"/>
      <c r="O213" s="10"/>
      <c r="R213" s="146"/>
      <c r="S213" s="146"/>
      <c r="V213" s="146"/>
      <c r="W213" s="146"/>
      <c r="X213" s="339"/>
      <c r="Y213" s="339"/>
      <c r="Z213" s="342"/>
      <c r="AA213" s="342"/>
      <c r="AD213" s="53"/>
      <c r="AE213" s="53"/>
      <c r="AF213" s="53"/>
      <c r="AU213" s="53"/>
      <c r="AV213" s="53"/>
      <c r="AW213" s="53"/>
    </row>
    <row r="214" spans="1:61" ht="15" customHeight="1">
      <c r="A214" s="40" t="s">
        <v>299</v>
      </c>
      <c r="B214" s="89"/>
      <c r="C214" s="90"/>
      <c r="D214" s="90"/>
      <c r="E214" s="91"/>
      <c r="F214" s="89"/>
      <c r="G214" s="90"/>
      <c r="H214" s="90"/>
      <c r="I214" s="91"/>
      <c r="J214" s="89"/>
      <c r="K214" s="90"/>
      <c r="L214" s="90"/>
      <c r="M214" s="91"/>
      <c r="N214" s="152"/>
      <c r="O214" s="10"/>
      <c r="AD214" s="53"/>
      <c r="AE214" s="53"/>
      <c r="AF214" s="4" t="s">
        <v>487</v>
      </c>
      <c r="AG214" s="4" t="s">
        <v>486</v>
      </c>
      <c r="AH214" s="4" t="s">
        <v>428</v>
      </c>
      <c r="AI214" s="4" t="s">
        <v>388</v>
      </c>
      <c r="AJ214" s="4" t="s">
        <v>390</v>
      </c>
      <c r="AN214" s="4" t="s">
        <v>346</v>
      </c>
      <c r="AS214" s="4" t="s">
        <v>331</v>
      </c>
      <c r="AZ214" s="4" t="s">
        <v>332</v>
      </c>
      <c r="BH214" s="53" t="s">
        <v>334</v>
      </c>
    </row>
    <row r="215" spans="1:61" ht="15" customHeight="1">
      <c r="A215" s="169" t="s">
        <v>423</v>
      </c>
      <c r="B215" s="130"/>
      <c r="C215" s="131"/>
      <c r="D215" s="131"/>
      <c r="E215" s="132"/>
      <c r="F215" s="130"/>
      <c r="G215" s="131"/>
      <c r="H215" s="131"/>
      <c r="I215" s="132"/>
      <c r="J215" s="130">
        <v>2</v>
      </c>
      <c r="K215" s="131">
        <v>0</v>
      </c>
      <c r="L215" s="131"/>
      <c r="M215" s="132"/>
      <c r="N215" s="47"/>
      <c r="O215" s="10"/>
      <c r="P215" s="170" t="s">
        <v>426</v>
      </c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F215" s="59" t="s">
        <v>483</v>
      </c>
      <c r="AG215" s="46" t="s">
        <v>3</v>
      </c>
      <c r="AH215" s="46" t="s">
        <v>3</v>
      </c>
      <c r="AI215" s="4" t="s">
        <v>389</v>
      </c>
      <c r="AJ215" s="156" t="s">
        <v>0</v>
      </c>
      <c r="AN215" s="4" t="s">
        <v>398</v>
      </c>
      <c r="AT215" s="46" t="s">
        <v>325</v>
      </c>
      <c r="AU215" s="46"/>
      <c r="AV215" s="46"/>
      <c r="AW215" s="46"/>
      <c r="AX215" s="46"/>
      <c r="AY215" s="46"/>
      <c r="AZ215" s="46"/>
      <c r="BA215" s="76" t="s">
        <v>3</v>
      </c>
      <c r="BB215" s="46"/>
      <c r="BC215" s="46"/>
      <c r="BD215" s="46"/>
      <c r="BE215" s="46"/>
      <c r="BF215" s="46"/>
      <c r="BG215" s="46"/>
      <c r="BH215" s="46"/>
      <c r="BI215" s="75" t="s">
        <v>0</v>
      </c>
    </row>
    <row r="216" spans="1:61" ht="15" customHeight="1">
      <c r="A216" s="40" t="s">
        <v>300</v>
      </c>
      <c r="B216" s="130"/>
      <c r="C216" s="131"/>
      <c r="D216" s="131"/>
      <c r="E216" s="132"/>
      <c r="F216" s="130"/>
      <c r="G216" s="131"/>
      <c r="H216" s="131"/>
      <c r="I216" s="132"/>
      <c r="J216" s="130"/>
      <c r="K216" s="131"/>
      <c r="L216" s="131"/>
      <c r="M216" s="132"/>
      <c r="N216" s="47"/>
      <c r="O216" s="10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62"/>
      <c r="AE216" s="62"/>
      <c r="AF216" s="1" t="s">
        <v>484</v>
      </c>
      <c r="AG216" s="7" t="s">
        <v>0</v>
      </c>
      <c r="AH216" s="7" t="s">
        <v>0</v>
      </c>
      <c r="AI216" s="163" t="s">
        <v>416</v>
      </c>
      <c r="AJ216" s="156" t="s">
        <v>1</v>
      </c>
      <c r="AN216" s="4" t="s">
        <v>399</v>
      </c>
      <c r="AT216" s="7" t="s">
        <v>326</v>
      </c>
      <c r="AU216" s="7"/>
      <c r="AV216" s="7"/>
      <c r="AW216" s="7"/>
      <c r="AX216" s="7"/>
      <c r="AY216" s="7"/>
      <c r="AZ216" s="7"/>
      <c r="BA216" s="77" t="s">
        <v>0</v>
      </c>
      <c r="BB216" s="54"/>
      <c r="BC216" s="54"/>
      <c r="BD216" s="7"/>
      <c r="BE216" s="55"/>
      <c r="BF216" s="7"/>
      <c r="BG216" s="7"/>
      <c r="BH216" s="54"/>
      <c r="BI216" s="75" t="s">
        <v>1</v>
      </c>
    </row>
    <row r="217" spans="1:61" ht="15" customHeight="1">
      <c r="A217" s="40" t="s">
        <v>301</v>
      </c>
      <c r="B217" s="130"/>
      <c r="C217" s="131"/>
      <c r="D217" s="131"/>
      <c r="E217" s="132"/>
      <c r="F217" s="130"/>
      <c r="G217" s="131"/>
      <c r="H217" s="131"/>
      <c r="I217" s="132"/>
      <c r="J217" s="130"/>
      <c r="K217" s="131"/>
      <c r="L217" s="131"/>
      <c r="M217" s="132"/>
      <c r="N217" s="47"/>
      <c r="O217" s="10"/>
      <c r="P217" s="215" t="s">
        <v>502</v>
      </c>
      <c r="Q217" s="177"/>
      <c r="R217" s="177"/>
      <c r="S217" s="177"/>
      <c r="T217" s="81" t="s">
        <v>509</v>
      </c>
      <c r="U217" s="177"/>
      <c r="V217" s="177"/>
      <c r="W217" s="177"/>
      <c r="X217" s="179"/>
      <c r="Y217" s="177"/>
      <c r="Z217" s="1"/>
      <c r="AA217" s="1"/>
      <c r="AC217" s="1"/>
      <c r="AD217" s="62"/>
      <c r="AE217" s="62"/>
      <c r="AF217" s="216" t="s">
        <v>482</v>
      </c>
      <c r="AG217" s="4" t="s">
        <v>1</v>
      </c>
      <c r="AH217" s="4" t="s">
        <v>0</v>
      </c>
      <c r="AI217" s="4" t="s">
        <v>327</v>
      </c>
      <c r="AJ217" s="156" t="s">
        <v>392</v>
      </c>
      <c r="AN217" s="4" t="s">
        <v>400</v>
      </c>
      <c r="AT217" s="78" t="s">
        <v>327</v>
      </c>
      <c r="BA217" s="78" t="s">
        <v>1</v>
      </c>
      <c r="BG217" s="53"/>
      <c r="BI217" s="79" t="s">
        <v>335</v>
      </c>
    </row>
    <row r="218" spans="1:61" ht="15" customHeight="1">
      <c r="A218" s="40" t="s">
        <v>302</v>
      </c>
      <c r="B218" s="130"/>
      <c r="C218" s="131"/>
      <c r="D218" s="131"/>
      <c r="E218" s="132"/>
      <c r="F218" s="130"/>
      <c r="G218" s="131"/>
      <c r="H218" s="131"/>
      <c r="I218" s="132"/>
      <c r="J218" s="130"/>
      <c r="K218" s="131"/>
      <c r="L218" s="131"/>
      <c r="M218" s="132"/>
      <c r="N218" s="47"/>
      <c r="O218" s="10"/>
      <c r="P218" s="59" t="s">
        <v>483</v>
      </c>
      <c r="Q218" s="180"/>
      <c r="R218" s="180"/>
      <c r="S218" s="180"/>
      <c r="T218" s="81" t="s">
        <v>511</v>
      </c>
      <c r="U218" s="180"/>
      <c r="V218" s="180"/>
      <c r="W218" s="180"/>
      <c r="X218" s="178"/>
      <c r="Y218" s="180"/>
      <c r="Z218" s="1"/>
      <c r="AA218" s="1"/>
      <c r="AC218" s="1"/>
      <c r="AD218" s="62"/>
      <c r="AE218" s="62"/>
      <c r="AF218" s="62"/>
      <c r="AG218" s="223" t="s">
        <v>496</v>
      </c>
      <c r="AH218" s="4" t="s">
        <v>1</v>
      </c>
      <c r="AJ218" s="156" t="s">
        <v>393</v>
      </c>
      <c r="AN218" s="4" t="s">
        <v>329</v>
      </c>
      <c r="AT218" s="78" t="s">
        <v>328</v>
      </c>
      <c r="BA218" s="78" t="s">
        <v>1</v>
      </c>
      <c r="BG218" s="59"/>
      <c r="BH218" s="59"/>
      <c r="BI218" s="78" t="s">
        <v>328</v>
      </c>
    </row>
    <row r="219" spans="1:61" ht="15" customHeight="1">
      <c r="A219" s="40" t="s">
        <v>303</v>
      </c>
      <c r="B219" s="130"/>
      <c r="C219" s="131"/>
      <c r="D219" s="131"/>
      <c r="E219" s="132"/>
      <c r="F219" s="130"/>
      <c r="G219" s="131"/>
      <c r="H219" s="131"/>
      <c r="I219" s="132"/>
      <c r="J219" s="130"/>
      <c r="K219" s="131"/>
      <c r="L219" s="131"/>
      <c r="M219" s="132"/>
      <c r="N219" s="47"/>
      <c r="O219" s="10"/>
      <c r="P219" s="216" t="s">
        <v>503</v>
      </c>
      <c r="Q219" s="176"/>
      <c r="R219" s="176"/>
      <c r="S219" s="176"/>
      <c r="T219" s="81" t="s">
        <v>512</v>
      </c>
      <c r="U219" s="176"/>
      <c r="V219" s="176"/>
      <c r="W219" s="176"/>
      <c r="X219" s="178"/>
      <c r="Y219" s="176"/>
      <c r="Z219" s="1"/>
      <c r="AA219" s="1"/>
      <c r="AC219" s="1"/>
      <c r="AD219" s="62"/>
      <c r="AE219" s="62"/>
      <c r="AF219" s="62"/>
      <c r="AG219" s="223" t="s">
        <v>497</v>
      </c>
      <c r="AH219" s="4" t="s">
        <v>327</v>
      </c>
      <c r="AJ219" s="156" t="s">
        <v>394</v>
      </c>
      <c r="AN219" s="4" t="s">
        <v>327</v>
      </c>
      <c r="AT219" s="4" t="s">
        <v>329</v>
      </c>
      <c r="BA219" s="4" t="s">
        <v>333</v>
      </c>
      <c r="BG219" s="59"/>
      <c r="BH219" s="59"/>
      <c r="BI219" s="57" t="s">
        <v>2</v>
      </c>
    </row>
    <row r="220" spans="1:61" ht="15" customHeight="1">
      <c r="A220" s="40" t="s">
        <v>304</v>
      </c>
      <c r="B220" s="130"/>
      <c r="C220" s="131"/>
      <c r="D220" s="131"/>
      <c r="E220" s="132"/>
      <c r="F220" s="130"/>
      <c r="G220" s="131"/>
      <c r="H220" s="131"/>
      <c r="I220" s="132"/>
      <c r="J220" s="130"/>
      <c r="K220" s="131"/>
      <c r="L220" s="131"/>
      <c r="M220" s="132"/>
      <c r="N220" s="47"/>
      <c r="O220" s="10"/>
      <c r="P220" s="81" t="s">
        <v>510</v>
      </c>
      <c r="Q220" s="176"/>
      <c r="R220" s="176"/>
      <c r="S220" s="176"/>
      <c r="T220" s="1" t="s">
        <v>484</v>
      </c>
      <c r="U220" s="176"/>
      <c r="V220" s="176"/>
      <c r="W220" s="176"/>
      <c r="X220" s="181"/>
      <c r="Y220" s="176"/>
      <c r="Z220" s="61"/>
      <c r="AA220" s="61"/>
      <c r="AC220" s="61"/>
      <c r="AG220" s="223" t="s">
        <v>498</v>
      </c>
      <c r="AH220" s="4" t="s">
        <v>328</v>
      </c>
      <c r="AJ220" s="4" t="s">
        <v>414</v>
      </c>
      <c r="AN220" s="4" t="s">
        <v>327</v>
      </c>
      <c r="AT220" s="4" t="s">
        <v>4</v>
      </c>
      <c r="BA220" s="4" t="s">
        <v>4</v>
      </c>
      <c r="BG220" s="64"/>
      <c r="BH220" s="64"/>
      <c r="BI220" s="57" t="s">
        <v>336</v>
      </c>
    </row>
    <row r="221" spans="1:61" ht="15" customHeight="1">
      <c r="A221" s="40" t="s">
        <v>305</v>
      </c>
      <c r="B221" s="130"/>
      <c r="C221" s="131"/>
      <c r="D221" s="131"/>
      <c r="E221" s="132"/>
      <c r="F221" s="130"/>
      <c r="G221" s="131"/>
      <c r="H221" s="131"/>
      <c r="I221" s="132"/>
      <c r="J221" s="130"/>
      <c r="K221" s="131"/>
      <c r="L221" s="131"/>
      <c r="M221" s="132"/>
      <c r="N221" s="47"/>
      <c r="O221" s="10"/>
      <c r="P221" s="81" t="s">
        <v>504</v>
      </c>
      <c r="Q221" s="180"/>
      <c r="R221" s="180"/>
      <c r="S221" s="180"/>
      <c r="T221" s="216" t="s">
        <v>482</v>
      </c>
      <c r="U221" s="180"/>
      <c r="V221" s="180"/>
      <c r="W221" s="180"/>
      <c r="X221" s="182"/>
      <c r="Y221" s="180"/>
      <c r="Z221" s="65"/>
      <c r="AA221" s="65"/>
      <c r="AC221" s="65"/>
      <c r="AD221" s="1"/>
      <c r="AE221" s="1"/>
      <c r="AF221" s="1"/>
      <c r="AG221" s="223" t="s">
        <v>499</v>
      </c>
      <c r="AH221" s="4" t="s">
        <v>330</v>
      </c>
      <c r="AJ221" s="4" t="s">
        <v>415</v>
      </c>
      <c r="AN221" s="4" t="s">
        <v>401</v>
      </c>
      <c r="AT221" s="4" t="s">
        <v>4</v>
      </c>
      <c r="BA221" s="4" t="s">
        <v>4</v>
      </c>
      <c r="BG221" s="51"/>
      <c r="BH221" s="51"/>
      <c r="BI221" s="80" t="s">
        <v>337</v>
      </c>
    </row>
    <row r="222" spans="1:61" ht="15" customHeight="1">
      <c r="A222" s="40" t="s">
        <v>306</v>
      </c>
      <c r="B222" s="130"/>
      <c r="C222" s="131"/>
      <c r="D222" s="131"/>
      <c r="E222" s="132"/>
      <c r="F222" s="130"/>
      <c r="G222" s="131"/>
      <c r="H222" s="131"/>
      <c r="I222" s="132"/>
      <c r="J222" s="130"/>
      <c r="K222" s="131"/>
      <c r="L222" s="131"/>
      <c r="M222" s="132"/>
      <c r="N222" s="47"/>
      <c r="O222" s="10"/>
      <c r="P222" s="81" t="s">
        <v>508</v>
      </c>
      <c r="AD222" s="1"/>
      <c r="AE222" s="1"/>
      <c r="AF222" s="1"/>
      <c r="AG222" s="224" t="s">
        <v>500</v>
      </c>
      <c r="AN222" s="4" t="s">
        <v>402</v>
      </c>
      <c r="AT222" s="78" t="s">
        <v>330</v>
      </c>
      <c r="BG222" s="51"/>
      <c r="BH222" s="51"/>
      <c r="BI222" s="80" t="s">
        <v>338</v>
      </c>
    </row>
    <row r="223" spans="1:61" ht="15" customHeight="1">
      <c r="A223" s="40" t="s">
        <v>307</v>
      </c>
      <c r="B223" s="130"/>
      <c r="C223" s="131"/>
      <c r="D223" s="131"/>
      <c r="E223" s="132"/>
      <c r="F223" s="130"/>
      <c r="G223" s="131"/>
      <c r="H223" s="131"/>
      <c r="I223" s="132"/>
      <c r="J223" s="130"/>
      <c r="K223" s="131"/>
      <c r="L223" s="131"/>
      <c r="M223" s="132"/>
      <c r="N223" s="47"/>
      <c r="O223" s="10"/>
      <c r="AD223" s="7"/>
      <c r="AE223" s="7"/>
      <c r="AF223" s="7"/>
      <c r="AG223" s="224" t="s">
        <v>501</v>
      </c>
      <c r="AN223" s="4" t="s">
        <v>0</v>
      </c>
      <c r="AT223" s="78" t="s">
        <v>330</v>
      </c>
      <c r="BG223" s="51"/>
      <c r="BH223" s="51"/>
      <c r="BI223" s="57"/>
    </row>
    <row r="224" spans="1:61" ht="15" customHeight="1">
      <c r="A224" s="40" t="s">
        <v>308</v>
      </c>
      <c r="B224" s="130"/>
      <c r="C224" s="131"/>
      <c r="D224" s="131"/>
      <c r="E224" s="132"/>
      <c r="F224" s="130"/>
      <c r="G224" s="131"/>
      <c r="H224" s="131"/>
      <c r="I224" s="132"/>
      <c r="J224" s="130"/>
      <c r="K224" s="131"/>
      <c r="L224" s="131"/>
      <c r="M224" s="132"/>
      <c r="N224" s="47"/>
      <c r="O224" s="10"/>
      <c r="P224" s="171" t="s">
        <v>427</v>
      </c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G224" s="56"/>
      <c r="AH224" s="1"/>
      <c r="AI224" s="1"/>
      <c r="AJ224" s="1"/>
      <c r="AK224" s="1"/>
      <c r="AM224" s="1"/>
      <c r="AN224" s="59" t="s">
        <v>0</v>
      </c>
      <c r="AO224" s="59"/>
      <c r="AQ224" s="59"/>
      <c r="AR224" s="59"/>
      <c r="AS224" s="1"/>
      <c r="AT224" s="59"/>
      <c r="AU224" s="62"/>
      <c r="AV224" s="51"/>
      <c r="AW224" s="51"/>
      <c r="AX224" s="60"/>
    </row>
    <row r="225" spans="1:50" ht="15" customHeight="1">
      <c r="A225" s="40" t="s">
        <v>309</v>
      </c>
      <c r="B225" s="130"/>
      <c r="C225" s="131"/>
      <c r="D225" s="131"/>
      <c r="E225" s="132"/>
      <c r="F225" s="130"/>
      <c r="G225" s="131"/>
      <c r="H225" s="131"/>
      <c r="I225" s="132"/>
      <c r="J225" s="130"/>
      <c r="K225" s="131"/>
      <c r="L225" s="131"/>
      <c r="M225" s="132"/>
      <c r="N225" s="47"/>
      <c r="O225" s="10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G225" s="56"/>
      <c r="AH225" s="1"/>
      <c r="AI225" s="59"/>
      <c r="AJ225" s="59"/>
      <c r="AL225" s="59"/>
      <c r="AM225" s="59"/>
      <c r="AN225" s="59"/>
      <c r="AO225" s="81"/>
      <c r="AP225" s="59"/>
      <c r="AQ225" s="59"/>
      <c r="AR225" s="59"/>
      <c r="AS225" s="1"/>
      <c r="AT225" s="1"/>
      <c r="AU225" s="1"/>
      <c r="AV225" s="51"/>
      <c r="AW225" s="51"/>
      <c r="AX225" s="56"/>
    </row>
    <row r="226" spans="1:50" ht="15" customHeight="1">
      <c r="A226" s="40" t="s">
        <v>310</v>
      </c>
      <c r="B226" s="130"/>
      <c r="C226" s="131"/>
      <c r="D226" s="131"/>
      <c r="E226" s="132"/>
      <c r="F226" s="130"/>
      <c r="G226" s="131"/>
      <c r="H226" s="131"/>
      <c r="I226" s="132"/>
      <c r="J226" s="130"/>
      <c r="K226" s="131"/>
      <c r="L226" s="131"/>
      <c r="M226" s="132"/>
      <c r="O226" s="10"/>
      <c r="P226" s="81" t="s">
        <v>518</v>
      </c>
      <c r="Q226" s="1"/>
      <c r="R226" s="1"/>
      <c r="S226" s="1"/>
      <c r="U226" s="1"/>
      <c r="V226" s="1"/>
      <c r="W226" s="1"/>
      <c r="X226" s="1"/>
      <c r="Y226" s="1"/>
      <c r="Z226" s="53"/>
      <c r="AA226" s="53"/>
      <c r="AB226" s="53"/>
      <c r="AC226" s="53"/>
      <c r="AD226" s="70"/>
      <c r="AE226" s="70"/>
      <c r="AF226" s="70"/>
      <c r="AG226" s="56"/>
      <c r="AK226" s="71"/>
      <c r="AL226" s="59"/>
      <c r="AM226" s="59"/>
      <c r="AN226" s="59"/>
      <c r="AO226" s="63"/>
      <c r="AP226" s="59"/>
      <c r="AQ226" s="65"/>
      <c r="AV226" s="66"/>
      <c r="AW226" s="66"/>
      <c r="AX226" s="56"/>
    </row>
    <row r="227" spans="1:50" ht="15" customHeight="1">
      <c r="A227" s="40" t="s">
        <v>311</v>
      </c>
      <c r="B227" s="130"/>
      <c r="C227" s="131"/>
      <c r="D227" s="131"/>
      <c r="E227" s="132"/>
      <c r="F227" s="130"/>
      <c r="G227" s="131"/>
      <c r="H227" s="131"/>
      <c r="I227" s="132"/>
      <c r="J227" s="130"/>
      <c r="K227" s="131"/>
      <c r="L227" s="131"/>
      <c r="M227" s="132"/>
      <c r="N227" s="47"/>
      <c r="O227" s="10"/>
      <c r="P227" s="216" t="s">
        <v>513</v>
      </c>
      <c r="Q227" s="225"/>
      <c r="R227" s="225"/>
      <c r="S227" s="225"/>
      <c r="T227" s="81" t="s">
        <v>516</v>
      </c>
      <c r="U227" s="225"/>
      <c r="V227" s="225"/>
      <c r="W227" s="225"/>
      <c r="X227" s="71"/>
      <c r="Y227" s="62"/>
      <c r="Z227" s="1"/>
      <c r="AA227" s="1"/>
      <c r="AC227" s="1"/>
      <c r="AD227" s="70"/>
      <c r="AE227" s="70"/>
      <c r="AF227" s="70"/>
      <c r="AK227" s="62"/>
      <c r="AL227" s="1"/>
      <c r="AM227" s="1"/>
      <c r="AN227" s="1"/>
      <c r="AO227" s="82"/>
      <c r="AP227" s="1"/>
      <c r="AX227" s="57"/>
    </row>
    <row r="228" spans="1:50" ht="15" customHeight="1">
      <c r="A228" s="39" t="s">
        <v>312</v>
      </c>
      <c r="B228" s="127"/>
      <c r="C228" s="128"/>
      <c r="D228" s="128"/>
      <c r="E228" s="129"/>
      <c r="F228" s="127"/>
      <c r="G228" s="128"/>
      <c r="H228" s="128"/>
      <c r="I228" s="129"/>
      <c r="J228" s="127"/>
      <c r="K228" s="128"/>
      <c r="L228" s="128"/>
      <c r="M228" s="129"/>
      <c r="N228" s="47"/>
      <c r="O228" s="10"/>
      <c r="P228" s="81" t="s">
        <v>524</v>
      </c>
      <c r="Q228" s="81"/>
      <c r="R228" s="81"/>
      <c r="S228" s="81"/>
      <c r="T228" s="81" t="s">
        <v>517</v>
      </c>
      <c r="U228" s="81"/>
      <c r="V228" s="81"/>
      <c r="W228" s="81"/>
      <c r="X228" s="71"/>
      <c r="Z228" s="1"/>
      <c r="AA228" s="1"/>
      <c r="AC228" s="1"/>
      <c r="AF228" s="4" t="s">
        <v>487</v>
      </c>
      <c r="AG228" s="4" t="s">
        <v>486</v>
      </c>
      <c r="AH228" s="4" t="s">
        <v>429</v>
      </c>
      <c r="AI228" s="4" t="s">
        <v>388</v>
      </c>
      <c r="AJ228" s="4" t="s">
        <v>390</v>
      </c>
      <c r="AN228" s="4" t="s">
        <v>391</v>
      </c>
      <c r="AO228" s="142"/>
      <c r="AP228" s="142"/>
      <c r="AT228" s="142" t="s">
        <v>346</v>
      </c>
      <c r="AU228" s="142"/>
      <c r="AV228" s="142"/>
      <c r="AW228" s="142"/>
      <c r="AX228" s="142"/>
    </row>
    <row r="229" spans="1:50" ht="15" customHeight="1">
      <c r="A229" s="39" t="s">
        <v>313</v>
      </c>
      <c r="B229" s="127"/>
      <c r="C229" s="128"/>
      <c r="D229" s="128"/>
      <c r="E229" s="129"/>
      <c r="F229" s="127"/>
      <c r="G229" s="128"/>
      <c r="H229" s="128"/>
      <c r="I229" s="129"/>
      <c r="J229" s="127"/>
      <c r="K229" s="128"/>
      <c r="L229" s="128"/>
      <c r="M229" s="129"/>
      <c r="N229" s="47"/>
      <c r="O229" s="10"/>
      <c r="P229" s="81" t="s">
        <v>514</v>
      </c>
      <c r="Q229" s="181"/>
      <c r="R229" s="181"/>
      <c r="S229" s="181"/>
      <c r="T229" s="216" t="s">
        <v>519</v>
      </c>
      <c r="U229" s="181"/>
      <c r="V229" s="181"/>
      <c r="W229" s="181"/>
      <c r="X229" s="178"/>
      <c r="Z229" s="1"/>
      <c r="AA229" s="1"/>
      <c r="AC229" s="161"/>
      <c r="AF229" s="81" t="s">
        <v>505</v>
      </c>
      <c r="AG229" s="218" t="s">
        <v>488</v>
      </c>
      <c r="AH229" s="4" t="s">
        <v>430</v>
      </c>
      <c r="AI229" s="158" t="s">
        <v>403</v>
      </c>
      <c r="AJ229" s="160" t="s">
        <v>409</v>
      </c>
      <c r="AN229" s="157" t="s">
        <v>395</v>
      </c>
      <c r="AO229" s="142"/>
      <c r="AP229" s="142"/>
      <c r="AT229" s="155" t="s">
        <v>345</v>
      </c>
      <c r="AU229" s="142"/>
      <c r="AV229" s="144" t="s">
        <v>347</v>
      </c>
      <c r="AW229" s="142"/>
      <c r="AX229" s="142"/>
    </row>
    <row r="230" spans="1:50" ht="15" customHeight="1">
      <c r="A230" s="39" t="s">
        <v>314</v>
      </c>
      <c r="B230" s="127"/>
      <c r="C230" s="128"/>
      <c r="D230" s="128"/>
      <c r="E230" s="129"/>
      <c r="F230" s="127"/>
      <c r="G230" s="128"/>
      <c r="H230" s="128"/>
      <c r="I230" s="129"/>
      <c r="J230" s="127"/>
      <c r="K230" s="128"/>
      <c r="L230" s="128"/>
      <c r="M230" s="129"/>
      <c r="N230" s="47"/>
      <c r="O230" s="10"/>
      <c r="P230" s="81" t="s">
        <v>515</v>
      </c>
      <c r="Q230" s="181"/>
      <c r="R230" s="181"/>
      <c r="S230" s="181"/>
      <c r="T230" s="81" t="s">
        <v>505</v>
      </c>
      <c r="U230" s="181"/>
      <c r="V230" s="181"/>
      <c r="W230" s="181"/>
      <c r="X230" s="180"/>
      <c r="Z230" s="68"/>
      <c r="AA230" s="68"/>
      <c r="AC230" s="161"/>
      <c r="AF230" s="81" t="s">
        <v>506</v>
      </c>
      <c r="AG230" s="219" t="s">
        <v>489</v>
      </c>
      <c r="AH230" s="4" t="s">
        <v>431</v>
      </c>
      <c r="AI230" s="158" t="s">
        <v>404</v>
      </c>
      <c r="AJ230" s="160" t="s">
        <v>410</v>
      </c>
      <c r="AN230" s="157" t="s">
        <v>396</v>
      </c>
      <c r="AO230" s="142"/>
      <c r="AP230" s="142"/>
      <c r="AT230" s="155" t="s">
        <v>344</v>
      </c>
      <c r="AU230" s="142"/>
      <c r="AV230" s="144" t="s">
        <v>348</v>
      </c>
      <c r="AW230" s="142"/>
      <c r="AX230" s="142"/>
    </row>
    <row r="231" spans="1:50" ht="15" customHeight="1">
      <c r="A231" s="39" t="s">
        <v>315</v>
      </c>
      <c r="B231" s="127"/>
      <c r="C231" s="128"/>
      <c r="D231" s="128"/>
      <c r="E231" s="129"/>
      <c r="F231" s="127"/>
      <c r="G231" s="128"/>
      <c r="H231" s="128"/>
      <c r="I231" s="129"/>
      <c r="J231" s="127"/>
      <c r="K231" s="128"/>
      <c r="L231" s="128"/>
      <c r="M231" s="129"/>
      <c r="N231" s="47"/>
      <c r="O231" s="10"/>
      <c r="P231" s="81" t="s">
        <v>523</v>
      </c>
      <c r="Q231" s="226"/>
      <c r="R231" s="226"/>
      <c r="S231" s="226"/>
      <c r="T231" s="81" t="s">
        <v>481</v>
      </c>
      <c r="U231" s="226"/>
      <c r="V231" s="226"/>
      <c r="W231" s="226"/>
      <c r="X231" s="182"/>
      <c r="AC231" s="71"/>
      <c r="AF231" s="81" t="s">
        <v>507</v>
      </c>
      <c r="AG231" s="219" t="s">
        <v>490</v>
      </c>
      <c r="AH231" s="4" t="s">
        <v>432</v>
      </c>
      <c r="AI231" s="158" t="s">
        <v>405</v>
      </c>
      <c r="AJ231" s="160" t="s">
        <v>411</v>
      </c>
      <c r="AN231" s="157" t="s">
        <v>344</v>
      </c>
      <c r="AO231" s="142"/>
      <c r="AP231" s="142"/>
      <c r="AT231" s="155" t="s">
        <v>343</v>
      </c>
      <c r="AU231" s="142"/>
      <c r="AV231" s="144" t="s">
        <v>349</v>
      </c>
      <c r="AW231" s="142"/>
      <c r="AX231" s="142"/>
    </row>
    <row r="232" spans="1:50" ht="15" customHeight="1">
      <c r="A232" s="39" t="s">
        <v>316</v>
      </c>
      <c r="B232" s="127"/>
      <c r="C232" s="128"/>
      <c r="D232" s="128"/>
      <c r="E232" s="129"/>
      <c r="F232" s="127"/>
      <c r="G232" s="128"/>
      <c r="H232" s="128"/>
      <c r="I232" s="129"/>
      <c r="J232" s="127"/>
      <c r="K232" s="128"/>
      <c r="L232" s="128"/>
      <c r="M232" s="129"/>
      <c r="N232" s="7"/>
      <c r="O232" s="10"/>
      <c r="Q232" s="180"/>
      <c r="R232" s="180"/>
      <c r="S232" s="180"/>
      <c r="T232" s="180"/>
      <c r="U232" s="180"/>
      <c r="V232" s="180"/>
      <c r="W232" s="180"/>
      <c r="X232" s="180"/>
      <c r="Y232" s="1"/>
      <c r="AC232" s="161"/>
      <c r="AF232" s="81" t="s">
        <v>494</v>
      </c>
      <c r="AG232" s="219" t="s">
        <v>491</v>
      </c>
      <c r="AI232" s="158" t="s">
        <v>406</v>
      </c>
      <c r="AJ232" s="160" t="s">
        <v>412</v>
      </c>
      <c r="AN232" s="157" t="s">
        <v>345</v>
      </c>
      <c r="AO232" s="142"/>
      <c r="AP232" s="142"/>
      <c r="AT232" s="155" t="s">
        <v>342</v>
      </c>
      <c r="AU232" s="142"/>
      <c r="AV232" s="144" t="s">
        <v>350</v>
      </c>
      <c r="AW232" s="142"/>
      <c r="AX232" s="142"/>
    </row>
    <row r="233" spans="1:50" ht="15" customHeight="1">
      <c r="A233" s="39" t="s">
        <v>317</v>
      </c>
      <c r="B233" s="127"/>
      <c r="C233" s="128"/>
      <c r="D233" s="128"/>
      <c r="E233" s="129"/>
      <c r="F233" s="127"/>
      <c r="G233" s="128"/>
      <c r="H233" s="128"/>
      <c r="I233" s="129"/>
      <c r="J233" s="127"/>
      <c r="K233" s="128"/>
      <c r="L233" s="128"/>
      <c r="M233" s="129"/>
      <c r="N233" s="7"/>
      <c r="O233" s="10"/>
      <c r="P233" s="81" t="s">
        <v>520</v>
      </c>
      <c r="Q233" s="180"/>
      <c r="R233" s="180"/>
      <c r="S233" s="180"/>
      <c r="T233" s="179"/>
      <c r="U233" s="180"/>
      <c r="V233" s="180"/>
      <c r="W233" s="180"/>
      <c r="X233" s="179"/>
      <c r="Y233" s="1"/>
      <c r="Z233" s="142"/>
      <c r="AA233" s="142"/>
      <c r="AC233" s="162"/>
      <c r="AG233" s="219" t="s">
        <v>492</v>
      </c>
      <c r="AH233" s="4" t="s">
        <v>433</v>
      </c>
      <c r="AI233" s="159" t="s">
        <v>407</v>
      </c>
      <c r="AJ233" s="160" t="s">
        <v>413</v>
      </c>
      <c r="AN233" s="157" t="s">
        <v>341</v>
      </c>
      <c r="AO233" s="142"/>
      <c r="AP233" s="142"/>
      <c r="AT233" s="155" t="s">
        <v>341</v>
      </c>
      <c r="AU233" s="142"/>
      <c r="AV233" s="144" t="s">
        <v>351</v>
      </c>
      <c r="AW233" s="142"/>
      <c r="AX233" s="142"/>
    </row>
    <row r="234" spans="1:50" ht="15" customHeight="1">
      <c r="A234" s="39" t="s">
        <v>318</v>
      </c>
      <c r="B234" s="127"/>
      <c r="C234" s="128"/>
      <c r="D234" s="128"/>
      <c r="E234" s="129"/>
      <c r="F234" s="127"/>
      <c r="G234" s="128"/>
      <c r="H234" s="128"/>
      <c r="I234" s="129"/>
      <c r="J234" s="127"/>
      <c r="K234" s="128"/>
      <c r="L234" s="128"/>
      <c r="M234" s="129"/>
      <c r="N234" s="7"/>
      <c r="O234" s="10"/>
      <c r="P234" s="81" t="s">
        <v>521</v>
      </c>
      <c r="Q234" s="174"/>
      <c r="R234" s="174"/>
      <c r="S234" s="174"/>
      <c r="T234" s="174"/>
      <c r="U234" s="174"/>
      <c r="V234" s="1"/>
      <c r="W234" s="1"/>
      <c r="X234" s="1"/>
      <c r="Z234" s="140"/>
      <c r="AA234" s="140"/>
      <c r="AB234" s="62"/>
      <c r="AC234" s="1"/>
      <c r="AG234" s="220" t="s">
        <v>493</v>
      </c>
      <c r="AI234" s="159" t="s">
        <v>407</v>
      </c>
      <c r="AN234" s="157" t="s">
        <v>342</v>
      </c>
      <c r="AO234" s="142"/>
      <c r="AP234" s="142"/>
      <c r="AT234" s="155" t="s">
        <v>340</v>
      </c>
      <c r="AU234" s="142"/>
      <c r="AV234" s="144" t="s">
        <v>352</v>
      </c>
      <c r="AW234" s="142"/>
      <c r="AX234" s="142"/>
    </row>
    <row r="235" spans="1:50" ht="15" customHeight="1">
      <c r="A235" s="39" t="s">
        <v>319</v>
      </c>
      <c r="B235" s="127"/>
      <c r="C235" s="128"/>
      <c r="D235" s="128"/>
      <c r="E235" s="129"/>
      <c r="F235" s="127"/>
      <c r="G235" s="128"/>
      <c r="H235" s="128"/>
      <c r="I235" s="129"/>
      <c r="J235" s="127"/>
      <c r="K235" s="128"/>
      <c r="L235" s="128"/>
      <c r="M235" s="129"/>
      <c r="O235" s="10"/>
      <c r="P235" s="81" t="s">
        <v>522</v>
      </c>
      <c r="Q235" s="1"/>
      <c r="R235" s="1"/>
      <c r="S235" s="1"/>
      <c r="U235" s="1"/>
      <c r="V235" s="1"/>
      <c r="W235" s="1"/>
      <c r="Y235" s="7"/>
      <c r="Z235" s="140"/>
      <c r="AA235" s="140"/>
      <c r="AG235" s="221" t="s">
        <v>494</v>
      </c>
      <c r="AI235" s="159" t="s">
        <v>408</v>
      </c>
      <c r="AN235" s="157" t="s">
        <v>343</v>
      </c>
      <c r="AO235" s="142"/>
      <c r="AP235" s="142"/>
      <c r="AT235" s="155" t="s">
        <v>339</v>
      </c>
      <c r="AU235" s="142"/>
      <c r="AV235" s="144" t="s">
        <v>353</v>
      </c>
      <c r="AW235" s="142"/>
      <c r="AX235" s="142"/>
    </row>
    <row r="236" spans="1:50" ht="15" customHeight="1">
      <c r="A236" s="39" t="s">
        <v>320</v>
      </c>
      <c r="B236" s="127">
        <v>1</v>
      </c>
      <c r="C236" s="128">
        <v>1</v>
      </c>
      <c r="D236" s="128"/>
      <c r="E236" s="129"/>
      <c r="F236" s="127"/>
      <c r="G236" s="128"/>
      <c r="H236" s="128">
        <v>1</v>
      </c>
      <c r="I236" s="129">
        <v>0</v>
      </c>
      <c r="J236" s="127"/>
      <c r="K236" s="128"/>
      <c r="L236" s="128"/>
      <c r="M236" s="129"/>
      <c r="O236" s="10"/>
      <c r="P236" s="81"/>
      <c r="AG236" s="222" t="s">
        <v>495</v>
      </c>
      <c r="AI236" s="159" t="s">
        <v>408</v>
      </c>
      <c r="AN236" s="157" t="s">
        <v>397</v>
      </c>
      <c r="AO236" s="142"/>
      <c r="AP236" s="142"/>
      <c r="AT236" s="143"/>
      <c r="AU236" s="142"/>
      <c r="AV236" s="144" t="s">
        <v>354</v>
      </c>
      <c r="AW236" s="142"/>
      <c r="AX236" s="142"/>
    </row>
    <row r="237" spans="1:50" ht="15" customHeight="1">
      <c r="A237" s="39" t="s">
        <v>321</v>
      </c>
      <c r="B237" s="127"/>
      <c r="C237" s="128"/>
      <c r="D237" s="128"/>
      <c r="E237" s="129"/>
      <c r="F237" s="127"/>
      <c r="G237" s="128"/>
      <c r="H237" s="128"/>
      <c r="I237" s="129"/>
      <c r="J237" s="127"/>
      <c r="K237" s="128"/>
      <c r="L237" s="128"/>
      <c r="M237" s="129"/>
      <c r="O237" s="10"/>
      <c r="Z237" s="7"/>
      <c r="AA237" s="7"/>
      <c r="AB237" s="7"/>
      <c r="AC237" s="7"/>
      <c r="AG237" s="1"/>
      <c r="AI237" s="142"/>
      <c r="AJ237" s="142"/>
      <c r="AK237" s="142"/>
      <c r="AL237" s="142"/>
      <c r="AM237" s="142"/>
      <c r="AN237" s="142"/>
      <c r="AO237" s="142"/>
      <c r="AP237" s="142"/>
      <c r="AW237" s="1"/>
      <c r="AX237" s="57"/>
    </row>
    <row r="238" spans="1:50" ht="15" customHeight="1">
      <c r="A238" s="39" t="s">
        <v>322</v>
      </c>
      <c r="B238" s="127">
        <v>1</v>
      </c>
      <c r="C238" s="128">
        <v>0</v>
      </c>
      <c r="D238" s="128">
        <v>1</v>
      </c>
      <c r="E238" s="129">
        <v>1</v>
      </c>
      <c r="F238" s="127"/>
      <c r="G238" s="128"/>
      <c r="H238" s="128"/>
      <c r="I238" s="129"/>
      <c r="J238" s="127"/>
      <c r="K238" s="128"/>
      <c r="L238" s="128"/>
      <c r="M238" s="129"/>
      <c r="O238" s="10"/>
      <c r="AG238" s="60"/>
      <c r="AI238" s="140"/>
      <c r="AJ238" s="140"/>
      <c r="AK238" s="140"/>
      <c r="AL238" s="140"/>
      <c r="AM238" s="140"/>
      <c r="AN238" s="141"/>
      <c r="AO238" s="140"/>
      <c r="AP238" s="142"/>
      <c r="AU238" s="8"/>
      <c r="AV238" s="7"/>
      <c r="AW238" s="7"/>
      <c r="AX238" s="57"/>
    </row>
    <row r="239" spans="1:50" ht="15" customHeight="1" thickBot="1">
      <c r="A239" s="69" t="s">
        <v>323</v>
      </c>
      <c r="B239" s="136"/>
      <c r="C239" s="137"/>
      <c r="D239" s="137"/>
      <c r="E239" s="138"/>
      <c r="F239" s="136"/>
      <c r="G239" s="137"/>
      <c r="H239" s="137"/>
      <c r="I239" s="138"/>
      <c r="J239" s="136"/>
      <c r="K239" s="137"/>
      <c r="L239" s="137"/>
      <c r="M239" s="138"/>
      <c r="O239" s="10"/>
      <c r="AG239" s="52"/>
      <c r="AI239" s="1"/>
      <c r="AJ239" s="1"/>
      <c r="AK239" s="1"/>
      <c r="AL239" s="1"/>
      <c r="AM239" s="1"/>
      <c r="AN239" s="1"/>
      <c r="AO239" s="1"/>
      <c r="AV239" s="70"/>
      <c r="AW239" s="70"/>
      <c r="AX239" s="60"/>
    </row>
    <row r="240" spans="1:50" ht="15" customHeight="1">
      <c r="AG240" s="70"/>
    </row>
  </sheetData>
  <mergeCells count="110">
    <mergeCell ref="X213:Y213"/>
    <mergeCell ref="Z213:AA213"/>
    <mergeCell ref="U167:V167"/>
    <mergeCell ref="W167:X167"/>
    <mergeCell ref="U182:X182"/>
    <mergeCell ref="U183:V183"/>
    <mergeCell ref="W183:X183"/>
    <mergeCell ref="U188:X188"/>
    <mergeCell ref="U189:V189"/>
    <mergeCell ref="W189:X189"/>
    <mergeCell ref="AA189:AB189"/>
    <mergeCell ref="AA197:AC197"/>
    <mergeCell ref="Q197:W197"/>
    <mergeCell ref="Y188:AB188"/>
    <mergeCell ref="Y189:Z189"/>
    <mergeCell ref="X197:Z197"/>
    <mergeCell ref="S183:T183"/>
    <mergeCell ref="Q198:S198"/>
    <mergeCell ref="T198:V198"/>
    <mergeCell ref="Q188:T188"/>
    <mergeCell ref="Q189:R189"/>
    <mergeCell ref="S189:T189"/>
    <mergeCell ref="Q182:T182"/>
    <mergeCell ref="Q183:R183"/>
    <mergeCell ref="P197:P198"/>
    <mergeCell ref="AH205:AJ205"/>
    <mergeCell ref="AH203:AI203"/>
    <mergeCell ref="P188:P189"/>
    <mergeCell ref="P182:P183"/>
    <mergeCell ref="A4:A5"/>
    <mergeCell ref="P4:P5"/>
    <mergeCell ref="A166:A167"/>
    <mergeCell ref="A84:A85"/>
    <mergeCell ref="P73:P74"/>
    <mergeCell ref="J4:M4"/>
    <mergeCell ref="J5:K5"/>
    <mergeCell ref="F4:I4"/>
    <mergeCell ref="F5:G5"/>
    <mergeCell ref="H5:I5"/>
    <mergeCell ref="F84:I84"/>
    <mergeCell ref="F85:G85"/>
    <mergeCell ref="H85:I85"/>
    <mergeCell ref="F166:I166"/>
    <mergeCell ref="F167:G167"/>
    <mergeCell ref="H167:I167"/>
    <mergeCell ref="J84:M84"/>
    <mergeCell ref="J85:K85"/>
    <mergeCell ref="L85:M85"/>
    <mergeCell ref="B85:C85"/>
    <mergeCell ref="Y4:AB4"/>
    <mergeCell ref="Y5:Z5"/>
    <mergeCell ref="AA5:AB5"/>
    <mergeCell ref="Y19:AB19"/>
    <mergeCell ref="Y20:Z20"/>
    <mergeCell ref="AA20:AB20"/>
    <mergeCell ref="Y73:AB73"/>
    <mergeCell ref="Y74:Z74"/>
    <mergeCell ref="AA74:AB74"/>
    <mergeCell ref="Y84:AB84"/>
    <mergeCell ref="W74:X74"/>
    <mergeCell ref="Q4:T4"/>
    <mergeCell ref="Q5:R5"/>
    <mergeCell ref="S5:T5"/>
    <mergeCell ref="Q19:T19"/>
    <mergeCell ref="Q20:R20"/>
    <mergeCell ref="AA85:AB85"/>
    <mergeCell ref="U85:V85"/>
    <mergeCell ref="W85:X85"/>
    <mergeCell ref="U74:V74"/>
    <mergeCell ref="U84:X84"/>
    <mergeCell ref="Y167:Z167"/>
    <mergeCell ref="AA167:AB167"/>
    <mergeCell ref="Y182:AB182"/>
    <mergeCell ref="Y183:Z183"/>
    <mergeCell ref="AA183:AB183"/>
    <mergeCell ref="Y85:Z85"/>
    <mergeCell ref="Q74:R74"/>
    <mergeCell ref="S74:T74"/>
    <mergeCell ref="Q84:T84"/>
    <mergeCell ref="Q85:R85"/>
    <mergeCell ref="S85:T85"/>
    <mergeCell ref="Q166:T166"/>
    <mergeCell ref="Q167:R167"/>
    <mergeCell ref="S167:T167"/>
    <mergeCell ref="Y166:AB166"/>
    <mergeCell ref="U166:X166"/>
    <mergeCell ref="A2:AB2"/>
    <mergeCell ref="D85:E85"/>
    <mergeCell ref="B166:E166"/>
    <mergeCell ref="B167:C167"/>
    <mergeCell ref="D167:E167"/>
    <mergeCell ref="U4:X4"/>
    <mergeCell ref="U5:V5"/>
    <mergeCell ref="W5:X5"/>
    <mergeCell ref="U19:X19"/>
    <mergeCell ref="P84:P85"/>
    <mergeCell ref="L5:M5"/>
    <mergeCell ref="J166:M166"/>
    <mergeCell ref="J167:K167"/>
    <mergeCell ref="L167:M167"/>
    <mergeCell ref="U20:V20"/>
    <mergeCell ref="P166:P167"/>
    <mergeCell ref="W20:X20"/>
    <mergeCell ref="U73:X73"/>
    <mergeCell ref="S20:T20"/>
    <mergeCell ref="Q73:T73"/>
    <mergeCell ref="B4:E4"/>
    <mergeCell ref="B5:C5"/>
    <mergeCell ref="D5:E5"/>
    <mergeCell ref="B84:E84"/>
  </mergeCells>
  <phoneticPr fontId="22"/>
  <printOptions horizontalCentered="1"/>
  <pageMargins left="0.51181102362204722" right="0.39370078740157483" top="0.6692913385826772" bottom="0.51181102362204722" header="0.51181102362204722" footer="0.51181102362204722"/>
  <pageSetup paperSize="9" scale="69" firstPageNumber="4294963191" fitToHeight="3" orientation="portrait" r:id="rId1"/>
  <headerFooter alignWithMargins="0"/>
  <rowBreaks count="2" manualBreakCount="2">
    <brk id="81" max="28" man="1"/>
    <brk id="163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A79C4-4DAC-4C0C-8DB7-21B807BEB901}">
  <sheetPr>
    <tabColor rgb="FF002060"/>
  </sheetPr>
  <dimension ref="A1:BI244"/>
  <sheetViews>
    <sheetView tabSelected="1" view="pageBreakPreview" zoomScaleNormal="100" zoomScaleSheetLayoutView="100" workbookViewId="0">
      <selection activeCell="H34" sqref="H34"/>
    </sheetView>
  </sheetViews>
  <sheetFormatPr defaultRowHeight="18"/>
  <cols>
    <col min="1" max="1" width="15.19921875" style="4" customWidth="1"/>
    <col min="2" max="13" width="2.69921875" style="4" customWidth="1"/>
    <col min="14" max="14" width="2.69921875" style="3" customWidth="1"/>
    <col min="15" max="15" width="2.69921875" style="4" customWidth="1"/>
    <col min="16" max="16" width="15.19921875" style="4" customWidth="1"/>
    <col min="17" max="31" width="2.69921875" style="4" customWidth="1"/>
    <col min="32" max="32" width="18" style="4" customWidth="1"/>
    <col min="33" max="33" width="17.19921875" style="4" customWidth="1"/>
    <col min="34" max="34" width="14.8984375" style="4" customWidth="1"/>
    <col min="35" max="35" width="15.8984375" style="4" bestFit="1" customWidth="1"/>
    <col min="36" max="38" width="2.69921875" style="4" customWidth="1"/>
    <col min="39" max="39" width="4.09765625" style="4" customWidth="1"/>
    <col min="40" max="48" width="1.796875" style="4" customWidth="1"/>
    <col min="49" max="49" width="2.69921875" style="4" customWidth="1"/>
    <col min="50" max="51" width="15.8984375" style="4" bestFit="1" customWidth="1"/>
    <col min="52" max="16384" width="8.796875" style="4"/>
  </cols>
  <sheetData>
    <row r="1" spans="1:49" s="3" customFormat="1" ht="12.7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68"/>
      <c r="AB1" s="168"/>
      <c r="AC1" s="173"/>
      <c r="AD1" s="173"/>
      <c r="AE1" s="173"/>
      <c r="AF1" s="173"/>
      <c r="AG1" s="173"/>
      <c r="AH1" s="173"/>
      <c r="AI1" s="2"/>
    </row>
    <row r="2" spans="1:49" ht="20.25">
      <c r="A2" s="353" t="s">
        <v>640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6"/>
      <c r="AD2" s="306"/>
      <c r="AE2" s="306"/>
      <c r="AF2" s="306"/>
      <c r="AG2" s="306"/>
      <c r="AH2" s="306"/>
      <c r="AI2" s="2"/>
      <c r="AJ2" s="3"/>
      <c r="AK2" s="3"/>
      <c r="AL2" s="3"/>
      <c r="AM2" s="3"/>
      <c r="AN2" s="3"/>
      <c r="AO2" s="3"/>
      <c r="AP2" s="3"/>
      <c r="AQ2" s="3"/>
      <c r="AR2" s="3"/>
    </row>
    <row r="3" spans="1:49" ht="12.75" customHeight="1" thickBot="1">
      <c r="A3" s="10" t="s">
        <v>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 t="s">
        <v>5</v>
      </c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47"/>
      <c r="AC3" s="148"/>
      <c r="AD3" s="7"/>
      <c r="AE3" s="7"/>
      <c r="AF3" s="7"/>
      <c r="AH3" s="7"/>
      <c r="AI3" s="7"/>
      <c r="AJ3" s="8"/>
      <c r="AK3" s="8"/>
      <c r="AL3" s="8"/>
      <c r="AN3" s="8"/>
      <c r="AO3" s="7"/>
      <c r="AP3" s="7"/>
      <c r="AQ3" s="7"/>
      <c r="AR3" s="7"/>
      <c r="AS3" s="7"/>
      <c r="AT3" s="7"/>
      <c r="AV3" s="7"/>
      <c r="AW3" s="6"/>
    </row>
    <row r="4" spans="1:49" ht="15" customHeight="1">
      <c r="A4" s="320"/>
      <c r="B4" s="324" t="s">
        <v>609</v>
      </c>
      <c r="C4" s="325"/>
      <c r="D4" s="325"/>
      <c r="E4" s="356"/>
      <c r="F4" s="316" t="s">
        <v>556</v>
      </c>
      <c r="G4" s="317"/>
      <c r="H4" s="317"/>
      <c r="I4" s="318"/>
      <c r="J4" s="324" t="s">
        <v>557</v>
      </c>
      <c r="K4" s="325"/>
      <c r="L4" s="325"/>
      <c r="M4" s="356"/>
      <c r="N4" s="9"/>
      <c r="O4" s="10"/>
      <c r="P4" s="320"/>
      <c r="Q4" s="324" t="s">
        <v>609</v>
      </c>
      <c r="R4" s="325"/>
      <c r="S4" s="325"/>
      <c r="T4" s="356"/>
      <c r="U4" s="316" t="s">
        <v>556</v>
      </c>
      <c r="V4" s="317"/>
      <c r="W4" s="317"/>
      <c r="X4" s="318"/>
      <c r="Y4" s="316" t="s">
        <v>557</v>
      </c>
      <c r="Z4" s="317"/>
      <c r="AA4" s="317"/>
      <c r="AB4" s="357"/>
      <c r="AC4" s="149"/>
    </row>
    <row r="5" spans="1:49" ht="15" customHeight="1">
      <c r="A5" s="321"/>
      <c r="B5" s="327" t="s">
        <v>324</v>
      </c>
      <c r="C5" s="328"/>
      <c r="D5" s="322" t="s">
        <v>6</v>
      </c>
      <c r="E5" s="355"/>
      <c r="F5" s="319" t="s">
        <v>324</v>
      </c>
      <c r="G5" s="314"/>
      <c r="H5" s="314" t="s">
        <v>6</v>
      </c>
      <c r="I5" s="315"/>
      <c r="J5" s="327" t="s">
        <v>324</v>
      </c>
      <c r="K5" s="328"/>
      <c r="L5" s="322" t="s">
        <v>6</v>
      </c>
      <c r="M5" s="355"/>
      <c r="N5" s="11"/>
      <c r="O5" s="10"/>
      <c r="P5" s="321"/>
      <c r="Q5" s="327" t="s">
        <v>324</v>
      </c>
      <c r="R5" s="328"/>
      <c r="S5" s="322" t="s">
        <v>6</v>
      </c>
      <c r="T5" s="355"/>
      <c r="U5" s="319" t="s">
        <v>324</v>
      </c>
      <c r="V5" s="314"/>
      <c r="W5" s="314" t="s">
        <v>6</v>
      </c>
      <c r="X5" s="315"/>
      <c r="Y5" s="319" t="s">
        <v>324</v>
      </c>
      <c r="Z5" s="314"/>
      <c r="AA5" s="314" t="s">
        <v>6</v>
      </c>
      <c r="AB5" s="332"/>
      <c r="AC5" s="149"/>
    </row>
    <row r="6" spans="1:49" ht="15" customHeight="1" thickBot="1">
      <c r="A6" s="12" t="s">
        <v>7</v>
      </c>
      <c r="B6" s="49" t="s">
        <v>8</v>
      </c>
      <c r="C6" s="50" t="s">
        <v>9</v>
      </c>
      <c r="D6" s="83" t="s">
        <v>8</v>
      </c>
      <c r="E6" s="139" t="s">
        <v>9</v>
      </c>
      <c r="F6" s="49" t="s">
        <v>8</v>
      </c>
      <c r="G6" s="50" t="s">
        <v>9</v>
      </c>
      <c r="H6" s="83" t="s">
        <v>8</v>
      </c>
      <c r="I6" s="84" t="s">
        <v>9</v>
      </c>
      <c r="J6" s="49" t="s">
        <v>8</v>
      </c>
      <c r="K6" s="50" t="s">
        <v>9</v>
      </c>
      <c r="L6" s="83" t="s">
        <v>8</v>
      </c>
      <c r="M6" s="139" t="s">
        <v>9</v>
      </c>
      <c r="N6" s="13"/>
      <c r="O6" s="10"/>
      <c r="P6" s="12" t="s">
        <v>7</v>
      </c>
      <c r="Q6" s="49" t="s">
        <v>8</v>
      </c>
      <c r="R6" s="50" t="s">
        <v>9</v>
      </c>
      <c r="S6" s="83" t="s">
        <v>8</v>
      </c>
      <c r="T6" s="139" t="s">
        <v>9</v>
      </c>
      <c r="U6" s="49" t="s">
        <v>8</v>
      </c>
      <c r="V6" s="50" t="s">
        <v>9</v>
      </c>
      <c r="W6" s="83" t="s">
        <v>8</v>
      </c>
      <c r="X6" s="84" t="s">
        <v>9</v>
      </c>
      <c r="Y6" s="49" t="s">
        <v>8</v>
      </c>
      <c r="Z6" s="50" t="s">
        <v>9</v>
      </c>
      <c r="AA6" s="83" t="s">
        <v>8</v>
      </c>
      <c r="AB6" s="139" t="s">
        <v>9</v>
      </c>
      <c r="AC6" s="149"/>
    </row>
    <row r="7" spans="1:49" ht="15" customHeight="1">
      <c r="A7" s="14" t="s">
        <v>10</v>
      </c>
      <c r="B7" s="85"/>
      <c r="C7" s="86"/>
      <c r="D7" s="86"/>
      <c r="E7" s="281"/>
      <c r="F7" s="85"/>
      <c r="G7" s="86"/>
      <c r="H7" s="86"/>
      <c r="I7" s="87"/>
      <c r="J7" s="85"/>
      <c r="K7" s="86"/>
      <c r="L7" s="86"/>
      <c r="M7" s="281"/>
      <c r="N7" s="15"/>
      <c r="O7" s="10"/>
      <c r="P7" s="14" t="s">
        <v>11</v>
      </c>
      <c r="Q7" s="85"/>
      <c r="R7" s="86"/>
      <c r="S7" s="86"/>
      <c r="T7" s="281"/>
      <c r="U7" s="85"/>
      <c r="V7" s="86"/>
      <c r="W7" s="86"/>
      <c r="X7" s="87"/>
      <c r="Y7" s="85"/>
      <c r="Z7" s="86"/>
      <c r="AA7" s="86"/>
      <c r="AB7" s="281"/>
      <c r="AC7" s="149"/>
    </row>
    <row r="8" spans="1:49" ht="15" customHeight="1">
      <c r="A8" s="16" t="s">
        <v>12</v>
      </c>
      <c r="B8" s="89"/>
      <c r="C8" s="90"/>
      <c r="D8" s="90"/>
      <c r="E8" s="282"/>
      <c r="F8" s="89"/>
      <c r="G8" s="90"/>
      <c r="H8" s="90"/>
      <c r="I8" s="91"/>
      <c r="J8" s="89"/>
      <c r="K8" s="90"/>
      <c r="L8" s="90"/>
      <c r="M8" s="282"/>
      <c r="N8" s="15"/>
      <c r="O8" s="10"/>
      <c r="P8" s="14" t="s">
        <v>13</v>
      </c>
      <c r="Q8" s="92"/>
      <c r="R8" s="88"/>
      <c r="S8" s="88"/>
      <c r="T8" s="283"/>
      <c r="U8" s="92"/>
      <c r="V8" s="88"/>
      <c r="W8" s="88"/>
      <c r="X8" s="93"/>
      <c r="Y8" s="92"/>
      <c r="Z8" s="88"/>
      <c r="AA8" s="88"/>
      <c r="AB8" s="283"/>
      <c r="AC8" s="149"/>
    </row>
    <row r="9" spans="1:49" ht="15" customHeight="1">
      <c r="A9" s="14" t="s">
        <v>14</v>
      </c>
      <c r="B9" s="92"/>
      <c r="C9" s="88"/>
      <c r="D9" s="88"/>
      <c r="E9" s="283"/>
      <c r="F9" s="92"/>
      <c r="G9" s="88"/>
      <c r="H9" s="88"/>
      <c r="I9" s="93"/>
      <c r="J9" s="92"/>
      <c r="K9" s="88"/>
      <c r="L9" s="88"/>
      <c r="M9" s="283"/>
      <c r="N9" s="15"/>
      <c r="O9" s="10"/>
      <c r="P9" s="14" t="s">
        <v>15</v>
      </c>
      <c r="Q9" s="92"/>
      <c r="R9" s="88"/>
      <c r="S9" s="88"/>
      <c r="T9" s="283"/>
      <c r="U9" s="92"/>
      <c r="V9" s="88"/>
      <c r="W9" s="88"/>
      <c r="X9" s="93"/>
      <c r="Y9" s="92"/>
      <c r="Z9" s="88"/>
      <c r="AA9" s="88"/>
      <c r="AB9" s="283"/>
      <c r="AC9" s="149"/>
    </row>
    <row r="10" spans="1:49" ht="15" customHeight="1">
      <c r="A10" s="14" t="s">
        <v>16</v>
      </c>
      <c r="B10" s="92"/>
      <c r="C10" s="88"/>
      <c r="D10" s="88"/>
      <c r="E10" s="283"/>
      <c r="F10" s="92">
        <v>1</v>
      </c>
      <c r="G10" s="88">
        <v>1</v>
      </c>
      <c r="H10" s="88"/>
      <c r="I10" s="93"/>
      <c r="J10" s="92"/>
      <c r="K10" s="88"/>
      <c r="L10" s="88"/>
      <c r="M10" s="283"/>
      <c r="N10" s="15"/>
      <c r="O10" s="10"/>
      <c r="P10" s="14" t="s">
        <v>17</v>
      </c>
      <c r="Q10" s="92"/>
      <c r="R10" s="88"/>
      <c r="S10" s="88"/>
      <c r="T10" s="283"/>
      <c r="U10" s="92"/>
      <c r="V10" s="88"/>
      <c r="W10" s="88"/>
      <c r="X10" s="93"/>
      <c r="Y10" s="92"/>
      <c r="Z10" s="88"/>
      <c r="AA10" s="88"/>
      <c r="AB10" s="283"/>
      <c r="AC10" s="149"/>
    </row>
    <row r="11" spans="1:49" ht="15" customHeight="1">
      <c r="A11" s="14" t="s">
        <v>18</v>
      </c>
      <c r="B11" s="92"/>
      <c r="C11" s="88"/>
      <c r="D11" s="88"/>
      <c r="E11" s="283"/>
      <c r="F11" s="92">
        <v>1</v>
      </c>
      <c r="G11" s="88"/>
      <c r="H11" s="88"/>
      <c r="I11" s="93"/>
      <c r="J11" s="92">
        <v>1</v>
      </c>
      <c r="K11" s="88">
        <v>1</v>
      </c>
      <c r="L11" s="88"/>
      <c r="M11" s="283"/>
      <c r="N11" s="15"/>
      <c r="O11" s="10"/>
      <c r="P11" s="14" t="s">
        <v>19</v>
      </c>
      <c r="Q11" s="92"/>
      <c r="R11" s="88"/>
      <c r="S11" s="88"/>
      <c r="T11" s="283"/>
      <c r="U11" s="92"/>
      <c r="V11" s="88"/>
      <c r="W11" s="88"/>
      <c r="X11" s="93"/>
      <c r="Y11" s="92"/>
      <c r="Z11" s="88"/>
      <c r="AA11" s="88"/>
      <c r="AB11" s="283"/>
      <c r="AC11" s="149"/>
    </row>
    <row r="12" spans="1:49" ht="15" customHeight="1">
      <c r="A12" s="14" t="s">
        <v>20</v>
      </c>
      <c r="B12" s="92">
        <v>2</v>
      </c>
      <c r="C12" s="88">
        <v>2</v>
      </c>
      <c r="D12" s="88"/>
      <c r="E12" s="283"/>
      <c r="F12" s="92">
        <v>2</v>
      </c>
      <c r="G12" s="88">
        <v>1</v>
      </c>
      <c r="H12" s="88"/>
      <c r="I12" s="93"/>
      <c r="J12" s="92">
        <v>6</v>
      </c>
      <c r="K12" s="88">
        <v>6</v>
      </c>
      <c r="L12" s="88"/>
      <c r="M12" s="283"/>
      <c r="N12" s="15"/>
      <c r="O12" s="10"/>
      <c r="P12" s="14" t="s">
        <v>21</v>
      </c>
      <c r="Q12" s="92"/>
      <c r="R12" s="88"/>
      <c r="S12" s="88"/>
      <c r="T12" s="283"/>
      <c r="U12" s="92"/>
      <c r="V12" s="88"/>
      <c r="W12" s="88"/>
      <c r="X12" s="93"/>
      <c r="Y12" s="92"/>
      <c r="Z12" s="88"/>
      <c r="AA12" s="88"/>
      <c r="AB12" s="283"/>
      <c r="AC12" s="149"/>
    </row>
    <row r="13" spans="1:49" ht="15" customHeight="1" thickBot="1">
      <c r="A13" s="14" t="s">
        <v>22</v>
      </c>
      <c r="B13" s="92">
        <v>1</v>
      </c>
      <c r="C13" s="88">
        <v>1</v>
      </c>
      <c r="D13" s="88"/>
      <c r="E13" s="283"/>
      <c r="F13" s="92"/>
      <c r="G13" s="88"/>
      <c r="H13" s="88"/>
      <c r="I13" s="93"/>
      <c r="J13" s="92"/>
      <c r="K13" s="88"/>
      <c r="L13" s="88"/>
      <c r="M13" s="283"/>
      <c r="N13" s="15"/>
      <c r="O13" s="10"/>
      <c r="P13" s="73" t="s">
        <v>360</v>
      </c>
      <c r="Q13" s="92"/>
      <c r="R13" s="88"/>
      <c r="S13" s="88"/>
      <c r="T13" s="283"/>
      <c r="U13" s="92">
        <v>1</v>
      </c>
      <c r="V13" s="88">
        <v>1</v>
      </c>
      <c r="W13" s="88"/>
      <c r="X13" s="93"/>
      <c r="Y13" s="92"/>
      <c r="Z13" s="88"/>
      <c r="AA13" s="88"/>
      <c r="AB13" s="283"/>
      <c r="AC13" s="149"/>
    </row>
    <row r="14" spans="1:49" ht="15" customHeight="1" thickTop="1" thickBot="1">
      <c r="A14" s="17" t="s">
        <v>23</v>
      </c>
      <c r="B14" s="94">
        <v>7</v>
      </c>
      <c r="C14" s="95">
        <v>7</v>
      </c>
      <c r="D14" s="95"/>
      <c r="E14" s="284"/>
      <c r="F14" s="94">
        <v>3</v>
      </c>
      <c r="G14" s="95">
        <v>3</v>
      </c>
      <c r="H14" s="95"/>
      <c r="I14" s="96"/>
      <c r="J14" s="94">
        <v>2</v>
      </c>
      <c r="K14" s="95">
        <v>2</v>
      </c>
      <c r="L14" s="95"/>
      <c r="M14" s="284"/>
      <c r="N14" s="15"/>
      <c r="O14" s="10"/>
      <c r="P14" s="154" t="s">
        <v>562</v>
      </c>
      <c r="Q14" s="112"/>
      <c r="R14" s="113"/>
      <c r="S14" s="113"/>
      <c r="T14" s="290"/>
      <c r="U14" s="112">
        <v>1</v>
      </c>
      <c r="V14" s="113"/>
      <c r="W14" s="113"/>
      <c r="X14" s="114"/>
      <c r="Y14" s="112"/>
      <c r="Z14" s="113"/>
      <c r="AA14" s="113"/>
      <c r="AB14" s="290"/>
      <c r="AC14" s="149"/>
    </row>
    <row r="15" spans="1:49" ht="15" customHeight="1" thickBot="1">
      <c r="A15" s="19" t="s">
        <v>25</v>
      </c>
      <c r="B15" s="97">
        <v>4</v>
      </c>
      <c r="C15" s="98">
        <v>4</v>
      </c>
      <c r="D15" s="98"/>
      <c r="E15" s="285"/>
      <c r="F15" s="97">
        <v>2</v>
      </c>
      <c r="G15" s="98">
        <v>2</v>
      </c>
      <c r="H15" s="98"/>
      <c r="I15" s="99"/>
      <c r="J15" s="97">
        <v>1</v>
      </c>
      <c r="K15" s="98">
        <v>1</v>
      </c>
      <c r="L15" s="98"/>
      <c r="M15" s="285"/>
      <c r="N15" s="15"/>
      <c r="O15" s="10"/>
      <c r="P15" s="20" t="s">
        <v>26</v>
      </c>
      <c r="Q15" s="21">
        <f t="shared" ref="Q15:AB15" si="0">SUM(Q7:Q14)+SUM(B7:B81)-B25-B50-B40</f>
        <v>91</v>
      </c>
      <c r="R15" s="22">
        <f t="shared" si="0"/>
        <v>90</v>
      </c>
      <c r="S15" s="22">
        <f t="shared" si="0"/>
        <v>7</v>
      </c>
      <c r="T15" s="167">
        <f t="shared" si="0"/>
        <v>7</v>
      </c>
      <c r="U15" s="21">
        <f t="shared" si="0"/>
        <v>92</v>
      </c>
      <c r="V15" s="22">
        <f t="shared" si="0"/>
        <v>86</v>
      </c>
      <c r="W15" s="22">
        <f t="shared" si="0"/>
        <v>4</v>
      </c>
      <c r="X15" s="72">
        <f t="shared" si="0"/>
        <v>4</v>
      </c>
      <c r="Y15" s="21">
        <f t="shared" si="0"/>
        <v>85</v>
      </c>
      <c r="Z15" s="22">
        <f t="shared" si="0"/>
        <v>81</v>
      </c>
      <c r="AA15" s="22">
        <f t="shared" si="0"/>
        <v>12</v>
      </c>
      <c r="AB15" s="167">
        <f t="shared" si="0"/>
        <v>10</v>
      </c>
      <c r="AC15" s="149"/>
    </row>
    <row r="16" spans="1:49" ht="15" customHeight="1">
      <c r="A16" s="19" t="s">
        <v>27</v>
      </c>
      <c r="B16" s="97">
        <v>6</v>
      </c>
      <c r="C16" s="98">
        <v>6</v>
      </c>
      <c r="D16" s="98"/>
      <c r="E16" s="285"/>
      <c r="F16" s="97">
        <v>5</v>
      </c>
      <c r="G16" s="98">
        <v>5</v>
      </c>
      <c r="H16" s="98"/>
      <c r="I16" s="99"/>
      <c r="J16" s="97">
        <v>4</v>
      </c>
      <c r="K16" s="98">
        <v>4</v>
      </c>
      <c r="L16" s="98">
        <v>1</v>
      </c>
      <c r="M16" s="285">
        <v>1</v>
      </c>
      <c r="N16" s="15"/>
      <c r="O16" s="10"/>
      <c r="P16" s="10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49"/>
    </row>
    <row r="17" spans="1:29" ht="15" customHeight="1">
      <c r="A17" s="19" t="s">
        <v>28</v>
      </c>
      <c r="B17" s="97"/>
      <c r="C17" s="98"/>
      <c r="D17" s="98"/>
      <c r="E17" s="285"/>
      <c r="F17" s="97">
        <v>1</v>
      </c>
      <c r="G17" s="98">
        <v>1</v>
      </c>
      <c r="H17" s="98"/>
      <c r="I17" s="99"/>
      <c r="J17" s="97"/>
      <c r="K17" s="98"/>
      <c r="L17" s="98"/>
      <c r="M17" s="285"/>
      <c r="N17" s="15"/>
      <c r="O17" s="10"/>
      <c r="P17" s="10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</row>
    <row r="18" spans="1:29" ht="15" customHeight="1" thickBot="1">
      <c r="A18" s="19" t="s">
        <v>29</v>
      </c>
      <c r="B18" s="100">
        <v>2</v>
      </c>
      <c r="C18" s="101">
        <v>2</v>
      </c>
      <c r="D18" s="101"/>
      <c r="E18" s="286"/>
      <c r="F18" s="100">
        <v>4</v>
      </c>
      <c r="G18" s="101">
        <v>4</v>
      </c>
      <c r="H18" s="101"/>
      <c r="I18" s="102"/>
      <c r="J18" s="100">
        <v>2</v>
      </c>
      <c r="K18" s="101">
        <v>1</v>
      </c>
      <c r="L18" s="101"/>
      <c r="M18" s="286"/>
      <c r="N18" s="15"/>
      <c r="O18" s="10"/>
      <c r="P18" s="23" t="s">
        <v>30</v>
      </c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1"/>
    </row>
    <row r="19" spans="1:29" ht="15" customHeight="1" thickBot="1">
      <c r="A19" s="19" t="s">
        <v>31</v>
      </c>
      <c r="B19" s="100">
        <v>2</v>
      </c>
      <c r="C19" s="101">
        <v>2</v>
      </c>
      <c r="D19" s="101"/>
      <c r="E19" s="286"/>
      <c r="F19" s="100">
        <v>2</v>
      </c>
      <c r="G19" s="101">
        <v>2</v>
      </c>
      <c r="H19" s="101"/>
      <c r="I19" s="102"/>
      <c r="J19" s="100">
        <v>1</v>
      </c>
      <c r="K19" s="101">
        <v>1</v>
      </c>
      <c r="L19" s="101"/>
      <c r="M19" s="286"/>
      <c r="N19" s="15"/>
      <c r="O19" s="10"/>
      <c r="P19" s="165"/>
      <c r="Q19" s="360" t="s">
        <v>609</v>
      </c>
      <c r="R19" s="361"/>
      <c r="S19" s="361"/>
      <c r="T19" s="362"/>
      <c r="U19" s="316" t="s">
        <v>556</v>
      </c>
      <c r="V19" s="317"/>
      <c r="W19" s="317"/>
      <c r="X19" s="318"/>
      <c r="Y19" s="316" t="s">
        <v>557</v>
      </c>
      <c r="Z19" s="317"/>
      <c r="AA19" s="317"/>
      <c r="AB19" s="357"/>
      <c r="AC19" s="13"/>
    </row>
    <row r="20" spans="1:29" ht="15" customHeight="1">
      <c r="A20" s="19" t="s">
        <v>32</v>
      </c>
      <c r="B20" s="100">
        <v>2</v>
      </c>
      <c r="C20" s="101">
        <v>2</v>
      </c>
      <c r="D20" s="101"/>
      <c r="E20" s="286"/>
      <c r="F20" s="100">
        <v>1</v>
      </c>
      <c r="G20" s="101">
        <v>1</v>
      </c>
      <c r="H20" s="101">
        <v>1</v>
      </c>
      <c r="I20" s="102">
        <v>1</v>
      </c>
      <c r="J20" s="100"/>
      <c r="K20" s="101"/>
      <c r="L20" s="101"/>
      <c r="M20" s="286"/>
      <c r="N20" s="15"/>
      <c r="O20" s="10"/>
      <c r="P20" s="280"/>
      <c r="Q20" s="333" t="s">
        <v>324</v>
      </c>
      <c r="R20" s="334"/>
      <c r="S20" s="335" t="s">
        <v>6</v>
      </c>
      <c r="T20" s="359"/>
      <c r="U20" s="329" t="s">
        <v>324</v>
      </c>
      <c r="V20" s="330"/>
      <c r="W20" s="330" t="s">
        <v>6</v>
      </c>
      <c r="X20" s="331"/>
      <c r="Y20" s="329" t="s">
        <v>324</v>
      </c>
      <c r="Z20" s="330"/>
      <c r="AA20" s="330" t="s">
        <v>6</v>
      </c>
      <c r="AB20" s="358"/>
      <c r="AC20" s="149"/>
    </row>
    <row r="21" spans="1:29" ht="15" customHeight="1" thickBot="1">
      <c r="A21" s="19" t="s">
        <v>33</v>
      </c>
      <c r="B21" s="100">
        <v>2</v>
      </c>
      <c r="C21" s="101">
        <v>2</v>
      </c>
      <c r="D21" s="101"/>
      <c r="E21" s="286"/>
      <c r="F21" s="100"/>
      <c r="G21" s="101"/>
      <c r="H21" s="101"/>
      <c r="I21" s="102"/>
      <c r="J21" s="100"/>
      <c r="K21" s="101"/>
      <c r="L21" s="101"/>
      <c r="M21" s="286"/>
      <c r="N21" s="15"/>
      <c r="O21" s="10"/>
      <c r="P21" s="12" t="s">
        <v>7</v>
      </c>
      <c r="Q21" s="49" t="s">
        <v>8</v>
      </c>
      <c r="R21" s="50" t="s">
        <v>9</v>
      </c>
      <c r="S21" s="83" t="s">
        <v>8</v>
      </c>
      <c r="T21" s="139" t="s">
        <v>9</v>
      </c>
      <c r="U21" s="49" t="s">
        <v>8</v>
      </c>
      <c r="V21" s="50" t="s">
        <v>9</v>
      </c>
      <c r="W21" s="83" t="s">
        <v>8</v>
      </c>
      <c r="X21" s="84" t="s">
        <v>9</v>
      </c>
      <c r="Y21" s="49" t="s">
        <v>8</v>
      </c>
      <c r="Z21" s="50" t="s">
        <v>9</v>
      </c>
      <c r="AA21" s="83" t="s">
        <v>8</v>
      </c>
      <c r="AB21" s="139" t="s">
        <v>9</v>
      </c>
      <c r="AC21" s="149"/>
    </row>
    <row r="22" spans="1:29" ht="15" customHeight="1">
      <c r="A22" s="19" t="s">
        <v>34</v>
      </c>
      <c r="B22" s="100"/>
      <c r="C22" s="101"/>
      <c r="D22" s="101"/>
      <c r="E22" s="286"/>
      <c r="F22" s="100"/>
      <c r="G22" s="101"/>
      <c r="H22" s="101"/>
      <c r="I22" s="102"/>
      <c r="J22" s="100">
        <v>1</v>
      </c>
      <c r="K22" s="101"/>
      <c r="L22" s="101"/>
      <c r="M22" s="286"/>
      <c r="N22" s="26"/>
      <c r="O22" s="10"/>
      <c r="P22" s="73" t="s">
        <v>616</v>
      </c>
      <c r="Q22" s="92">
        <v>1</v>
      </c>
      <c r="R22" s="88">
        <v>1</v>
      </c>
      <c r="S22" s="88"/>
      <c r="T22" s="283"/>
      <c r="U22" s="92"/>
      <c r="V22" s="88"/>
      <c r="W22" s="88"/>
      <c r="X22" s="93"/>
      <c r="Y22" s="92"/>
      <c r="Z22" s="88"/>
      <c r="AA22" s="88"/>
      <c r="AB22" s="283"/>
      <c r="AC22" s="149"/>
    </row>
    <row r="23" spans="1:29" ht="15" customHeight="1">
      <c r="A23" s="30" t="s">
        <v>565</v>
      </c>
      <c r="B23" s="100">
        <v>1</v>
      </c>
      <c r="C23" s="101">
        <v>1</v>
      </c>
      <c r="D23" s="101"/>
      <c r="E23" s="286"/>
      <c r="F23" s="100">
        <v>2</v>
      </c>
      <c r="G23" s="101">
        <v>2</v>
      </c>
      <c r="H23" s="101"/>
      <c r="I23" s="102"/>
      <c r="J23" s="100">
        <v>3</v>
      </c>
      <c r="K23" s="101">
        <v>2</v>
      </c>
      <c r="L23" s="101"/>
      <c r="M23" s="286"/>
      <c r="N23" s="15"/>
      <c r="O23" s="10"/>
      <c r="P23" s="14" t="s">
        <v>37</v>
      </c>
      <c r="Q23" s="92">
        <v>1</v>
      </c>
      <c r="R23" s="88"/>
      <c r="S23" s="88"/>
      <c r="T23" s="283"/>
      <c r="U23" s="92">
        <v>2</v>
      </c>
      <c r="V23" s="88">
        <v>1</v>
      </c>
      <c r="W23" s="88"/>
      <c r="X23" s="93"/>
      <c r="Y23" s="92">
        <v>1</v>
      </c>
      <c r="Z23" s="88">
        <v>1</v>
      </c>
      <c r="AA23" s="88"/>
      <c r="AB23" s="283"/>
      <c r="AC23" s="149"/>
    </row>
    <row r="24" spans="1:29" ht="15" customHeight="1">
      <c r="A24" s="27" t="s">
        <v>610</v>
      </c>
      <c r="B24" s="103">
        <v>1</v>
      </c>
      <c r="C24" s="104">
        <v>1</v>
      </c>
      <c r="D24" s="104"/>
      <c r="E24" s="287"/>
      <c r="F24" s="103"/>
      <c r="G24" s="104"/>
      <c r="H24" s="104"/>
      <c r="I24" s="105"/>
      <c r="J24" s="103"/>
      <c r="K24" s="104"/>
      <c r="L24" s="104"/>
      <c r="M24" s="287"/>
      <c r="N24" s="15"/>
      <c r="O24" s="10"/>
      <c r="P24" s="14" t="s">
        <v>39</v>
      </c>
      <c r="Q24" s="92"/>
      <c r="R24" s="88"/>
      <c r="S24" s="88"/>
      <c r="T24" s="283"/>
      <c r="U24" s="92"/>
      <c r="V24" s="88"/>
      <c r="W24" s="88"/>
      <c r="X24" s="93"/>
      <c r="Y24" s="92"/>
      <c r="Z24" s="88"/>
      <c r="AA24" s="88"/>
      <c r="AB24" s="283"/>
      <c r="AC24" s="149"/>
    </row>
    <row r="25" spans="1:29" ht="15" customHeight="1" thickBot="1">
      <c r="A25" s="28" t="s">
        <v>38</v>
      </c>
      <c r="B25" s="106">
        <f>SUM(B14:B24)</f>
        <v>27</v>
      </c>
      <c r="C25" s="107">
        <f>SUM(C14:C24)</f>
        <v>27</v>
      </c>
      <c r="D25" s="107">
        <f t="shared" ref="D25:M25" si="1">SUM(D14:D24)</f>
        <v>0</v>
      </c>
      <c r="E25" s="288">
        <f t="shared" si="1"/>
        <v>0</v>
      </c>
      <c r="F25" s="106">
        <f t="shared" si="1"/>
        <v>20</v>
      </c>
      <c r="G25" s="107">
        <f t="shared" si="1"/>
        <v>20</v>
      </c>
      <c r="H25" s="107">
        <f t="shared" si="1"/>
        <v>1</v>
      </c>
      <c r="I25" s="108">
        <f t="shared" si="1"/>
        <v>1</v>
      </c>
      <c r="J25" s="106">
        <f t="shared" si="1"/>
        <v>14</v>
      </c>
      <c r="K25" s="107">
        <f t="shared" si="1"/>
        <v>11</v>
      </c>
      <c r="L25" s="107">
        <f t="shared" si="1"/>
        <v>1</v>
      </c>
      <c r="M25" s="288">
        <f t="shared" si="1"/>
        <v>1</v>
      </c>
      <c r="N25" s="15"/>
      <c r="O25" s="10"/>
      <c r="P25" s="14" t="s">
        <v>41</v>
      </c>
      <c r="Q25" s="92"/>
      <c r="R25" s="88"/>
      <c r="S25" s="88"/>
      <c r="T25" s="283"/>
      <c r="U25" s="92"/>
      <c r="V25" s="88"/>
      <c r="W25" s="88"/>
      <c r="X25" s="93"/>
      <c r="Y25" s="92"/>
      <c r="Z25" s="88"/>
      <c r="AA25" s="88"/>
      <c r="AB25" s="283"/>
      <c r="AC25" s="149"/>
    </row>
    <row r="26" spans="1:29" ht="15" customHeight="1" thickTop="1" thickBot="1">
      <c r="A26" s="28" t="s">
        <v>40</v>
      </c>
      <c r="B26" s="106">
        <v>4</v>
      </c>
      <c r="C26" s="107">
        <v>3</v>
      </c>
      <c r="D26" s="107">
        <v>1</v>
      </c>
      <c r="E26" s="288">
        <v>1</v>
      </c>
      <c r="F26" s="106">
        <v>9</v>
      </c>
      <c r="G26" s="107">
        <v>9</v>
      </c>
      <c r="H26" s="107"/>
      <c r="I26" s="108"/>
      <c r="J26" s="106">
        <v>5</v>
      </c>
      <c r="K26" s="107">
        <v>4</v>
      </c>
      <c r="L26" s="107">
        <v>3</v>
      </c>
      <c r="M26" s="288">
        <v>2</v>
      </c>
      <c r="N26" s="15"/>
      <c r="O26" s="10"/>
      <c r="P26" s="14" t="s">
        <v>43</v>
      </c>
      <c r="Q26" s="92"/>
      <c r="R26" s="88"/>
      <c r="S26" s="88"/>
      <c r="T26" s="283"/>
      <c r="U26" s="92"/>
      <c r="V26" s="88"/>
      <c r="W26" s="88"/>
      <c r="X26" s="93"/>
      <c r="Y26" s="92"/>
      <c r="Z26" s="88"/>
      <c r="AA26" s="88"/>
      <c r="AB26" s="283"/>
      <c r="AC26" s="149"/>
    </row>
    <row r="27" spans="1:29" ht="15" customHeight="1" thickTop="1">
      <c r="A27" s="29" t="s">
        <v>42</v>
      </c>
      <c r="B27" s="109"/>
      <c r="C27" s="110"/>
      <c r="D27" s="110"/>
      <c r="E27" s="289"/>
      <c r="F27" s="109">
        <v>1</v>
      </c>
      <c r="G27" s="110">
        <v>1</v>
      </c>
      <c r="H27" s="110"/>
      <c r="I27" s="111"/>
      <c r="J27" s="109"/>
      <c r="K27" s="110"/>
      <c r="L27" s="110"/>
      <c r="M27" s="289"/>
      <c r="N27" s="15"/>
      <c r="O27" s="10"/>
      <c r="P27" s="14" t="s">
        <v>45</v>
      </c>
      <c r="Q27" s="92">
        <v>2</v>
      </c>
      <c r="R27" s="88">
        <v>2</v>
      </c>
      <c r="S27" s="88"/>
      <c r="T27" s="283"/>
      <c r="U27" s="92">
        <v>6</v>
      </c>
      <c r="V27" s="88">
        <v>6</v>
      </c>
      <c r="W27" s="88"/>
      <c r="X27" s="93"/>
      <c r="Y27" s="92">
        <v>4</v>
      </c>
      <c r="Z27" s="88">
        <v>4</v>
      </c>
      <c r="AA27" s="88"/>
      <c r="AB27" s="283"/>
      <c r="AC27" s="149"/>
    </row>
    <row r="28" spans="1:29" ht="15" customHeight="1">
      <c r="A28" s="29" t="s">
        <v>44</v>
      </c>
      <c r="B28" s="109"/>
      <c r="C28" s="110"/>
      <c r="D28" s="110"/>
      <c r="E28" s="289"/>
      <c r="F28" s="109"/>
      <c r="G28" s="110"/>
      <c r="H28" s="110"/>
      <c r="I28" s="111"/>
      <c r="J28" s="109"/>
      <c r="K28" s="110"/>
      <c r="L28" s="110"/>
      <c r="M28" s="289"/>
      <c r="N28" s="26"/>
      <c r="O28" s="10"/>
      <c r="P28" s="14" t="s">
        <v>47</v>
      </c>
      <c r="Q28" s="92"/>
      <c r="R28" s="88"/>
      <c r="S28" s="88"/>
      <c r="T28" s="283"/>
      <c r="U28" s="92">
        <v>7</v>
      </c>
      <c r="V28" s="88">
        <v>4</v>
      </c>
      <c r="W28" s="88"/>
      <c r="X28" s="93"/>
      <c r="Y28" s="92">
        <v>3</v>
      </c>
      <c r="Z28" s="88">
        <v>2</v>
      </c>
      <c r="AA28" s="88"/>
      <c r="AB28" s="283"/>
      <c r="AC28" s="149"/>
    </row>
    <row r="29" spans="1:29" ht="15" customHeight="1">
      <c r="A29" s="29" t="s">
        <v>46</v>
      </c>
      <c r="B29" s="109"/>
      <c r="C29" s="110"/>
      <c r="D29" s="110"/>
      <c r="E29" s="289"/>
      <c r="F29" s="109"/>
      <c r="G29" s="110"/>
      <c r="H29" s="110"/>
      <c r="I29" s="111"/>
      <c r="J29" s="109"/>
      <c r="K29" s="110"/>
      <c r="L29" s="110"/>
      <c r="M29" s="289"/>
      <c r="N29" s="15"/>
      <c r="O29" s="10"/>
      <c r="P29" s="14" t="s">
        <v>49</v>
      </c>
      <c r="Q29" s="92">
        <v>4</v>
      </c>
      <c r="R29" s="88">
        <v>4</v>
      </c>
      <c r="S29" s="88"/>
      <c r="T29" s="283"/>
      <c r="U29" s="92">
        <v>3</v>
      </c>
      <c r="V29" s="88"/>
      <c r="W29" s="88"/>
      <c r="X29" s="93"/>
      <c r="Y29" s="92">
        <v>4</v>
      </c>
      <c r="Z29" s="88">
        <v>4</v>
      </c>
      <c r="AA29" s="88"/>
      <c r="AB29" s="283"/>
      <c r="AC29" s="149"/>
    </row>
    <row r="30" spans="1:29" ht="15" customHeight="1" thickBot="1">
      <c r="A30" s="29" t="s">
        <v>48</v>
      </c>
      <c r="B30" s="109"/>
      <c r="C30" s="110"/>
      <c r="D30" s="110"/>
      <c r="E30" s="289"/>
      <c r="F30" s="109"/>
      <c r="G30" s="110"/>
      <c r="H30" s="110"/>
      <c r="I30" s="111"/>
      <c r="J30" s="109"/>
      <c r="K30" s="110"/>
      <c r="L30" s="110"/>
      <c r="M30" s="289"/>
      <c r="N30" s="15"/>
      <c r="O30" s="10"/>
      <c r="P30" s="28" t="s">
        <v>51</v>
      </c>
      <c r="Q30" s="112">
        <v>6</v>
      </c>
      <c r="R30" s="113">
        <v>6</v>
      </c>
      <c r="S30" s="113"/>
      <c r="T30" s="290"/>
      <c r="U30" s="112">
        <v>2</v>
      </c>
      <c r="V30" s="113">
        <v>2</v>
      </c>
      <c r="W30" s="113"/>
      <c r="X30" s="114"/>
      <c r="Y30" s="112">
        <v>1</v>
      </c>
      <c r="Z30" s="113">
        <v>1</v>
      </c>
      <c r="AA30" s="113"/>
      <c r="AB30" s="290"/>
      <c r="AC30" s="149"/>
    </row>
    <row r="31" spans="1:29" ht="15" customHeight="1" thickTop="1">
      <c r="A31" s="29" t="s">
        <v>50</v>
      </c>
      <c r="B31" s="109">
        <v>1</v>
      </c>
      <c r="C31" s="110">
        <v>1</v>
      </c>
      <c r="D31" s="110"/>
      <c r="E31" s="289"/>
      <c r="F31" s="109"/>
      <c r="G31" s="110"/>
      <c r="H31" s="110"/>
      <c r="I31" s="111"/>
      <c r="J31" s="109"/>
      <c r="K31" s="110"/>
      <c r="L31" s="110"/>
      <c r="M31" s="289"/>
      <c r="N31" s="15"/>
      <c r="O31" s="10"/>
      <c r="P31" s="312" t="s">
        <v>617</v>
      </c>
      <c r="Q31" s="94">
        <v>3</v>
      </c>
      <c r="R31" s="95">
        <v>3</v>
      </c>
      <c r="S31" s="95"/>
      <c r="T31" s="284"/>
      <c r="U31" s="94">
        <v>3</v>
      </c>
      <c r="V31" s="95">
        <v>3</v>
      </c>
      <c r="W31" s="95"/>
      <c r="X31" s="96"/>
      <c r="Y31" s="94">
        <v>3</v>
      </c>
      <c r="Z31" s="95">
        <v>3</v>
      </c>
      <c r="AA31" s="95">
        <v>1</v>
      </c>
      <c r="AB31" s="284">
        <v>1</v>
      </c>
      <c r="AC31" s="149"/>
    </row>
    <row r="32" spans="1:29" ht="15" customHeight="1">
      <c r="A32" s="29" t="s">
        <v>52</v>
      </c>
      <c r="B32" s="109"/>
      <c r="C32" s="110"/>
      <c r="D32" s="110"/>
      <c r="E32" s="289"/>
      <c r="F32" s="109">
        <v>1</v>
      </c>
      <c r="G32" s="110">
        <v>1</v>
      </c>
      <c r="H32" s="110"/>
      <c r="I32" s="111"/>
      <c r="J32" s="109">
        <v>2</v>
      </c>
      <c r="K32" s="110">
        <v>2</v>
      </c>
      <c r="L32" s="110"/>
      <c r="M32" s="289"/>
      <c r="N32" s="15"/>
      <c r="O32" s="10"/>
      <c r="P32" s="227" t="s">
        <v>618</v>
      </c>
      <c r="Q32" s="92">
        <v>1</v>
      </c>
      <c r="R32" s="88">
        <v>1</v>
      </c>
      <c r="S32" s="88"/>
      <c r="T32" s="283"/>
      <c r="U32" s="92">
        <v>2</v>
      </c>
      <c r="V32" s="88">
        <v>1</v>
      </c>
      <c r="W32" s="88"/>
      <c r="X32" s="93"/>
      <c r="Y32" s="92"/>
      <c r="Z32" s="88"/>
      <c r="AA32" s="88"/>
      <c r="AB32" s="283"/>
      <c r="AC32" s="149"/>
    </row>
    <row r="33" spans="1:29" ht="15" customHeight="1" thickBot="1">
      <c r="A33" s="18" t="s">
        <v>54</v>
      </c>
      <c r="B33" s="112">
        <v>1</v>
      </c>
      <c r="C33" s="113">
        <v>1</v>
      </c>
      <c r="D33" s="113"/>
      <c r="E33" s="290"/>
      <c r="F33" s="112"/>
      <c r="G33" s="113"/>
      <c r="H33" s="113"/>
      <c r="I33" s="114"/>
      <c r="J33" s="112"/>
      <c r="K33" s="113"/>
      <c r="L33" s="113"/>
      <c r="M33" s="290"/>
      <c r="N33" s="15"/>
      <c r="O33" s="10"/>
      <c r="P33" s="28" t="s">
        <v>57</v>
      </c>
      <c r="Q33" s="106">
        <f t="shared" ref="Q33:AB33" si="2">SUM(Q31:Q32)</f>
        <v>4</v>
      </c>
      <c r="R33" s="107">
        <f t="shared" si="2"/>
        <v>4</v>
      </c>
      <c r="S33" s="107">
        <f t="shared" si="2"/>
        <v>0</v>
      </c>
      <c r="T33" s="288">
        <f t="shared" si="2"/>
        <v>0</v>
      </c>
      <c r="U33" s="106">
        <f t="shared" si="2"/>
        <v>5</v>
      </c>
      <c r="V33" s="107">
        <f t="shared" si="2"/>
        <v>4</v>
      </c>
      <c r="W33" s="107">
        <f t="shared" si="2"/>
        <v>0</v>
      </c>
      <c r="X33" s="108">
        <f t="shared" si="2"/>
        <v>0</v>
      </c>
      <c r="Y33" s="106">
        <f t="shared" si="2"/>
        <v>3</v>
      </c>
      <c r="Z33" s="107">
        <f t="shared" si="2"/>
        <v>3</v>
      </c>
      <c r="AA33" s="107">
        <f t="shared" si="2"/>
        <v>1</v>
      </c>
      <c r="AB33" s="288">
        <f t="shared" si="2"/>
        <v>1</v>
      </c>
      <c r="AC33" s="149"/>
    </row>
    <row r="34" spans="1:29" ht="15" customHeight="1" thickTop="1">
      <c r="A34" s="19" t="s">
        <v>56</v>
      </c>
      <c r="B34" s="97"/>
      <c r="C34" s="98"/>
      <c r="D34" s="98"/>
      <c r="E34" s="285"/>
      <c r="F34" s="97"/>
      <c r="G34" s="98"/>
      <c r="H34" s="98"/>
      <c r="I34" s="99"/>
      <c r="J34" s="97"/>
      <c r="K34" s="98"/>
      <c r="L34" s="98"/>
      <c r="M34" s="285"/>
      <c r="N34" s="15"/>
      <c r="O34" s="10"/>
      <c r="P34" s="18" t="s">
        <v>59</v>
      </c>
      <c r="Q34" s="112"/>
      <c r="R34" s="113"/>
      <c r="S34" s="113"/>
      <c r="T34" s="290"/>
      <c r="U34" s="112"/>
      <c r="V34" s="113"/>
      <c r="W34" s="113"/>
      <c r="X34" s="114"/>
      <c r="Y34" s="112">
        <v>1</v>
      </c>
      <c r="Z34" s="113"/>
      <c r="AA34" s="113"/>
      <c r="AB34" s="290"/>
      <c r="AC34" s="149"/>
    </row>
    <row r="35" spans="1:29" ht="15" customHeight="1">
      <c r="A35" s="19" t="s">
        <v>58</v>
      </c>
      <c r="B35" s="97"/>
      <c r="C35" s="98"/>
      <c r="D35" s="98"/>
      <c r="E35" s="285"/>
      <c r="F35" s="97"/>
      <c r="G35" s="98"/>
      <c r="H35" s="98"/>
      <c r="I35" s="99"/>
      <c r="J35" s="97"/>
      <c r="K35" s="98"/>
      <c r="L35" s="98"/>
      <c r="M35" s="285"/>
      <c r="N35" s="15"/>
      <c r="O35" s="10"/>
      <c r="P35" s="16" t="s">
        <v>61</v>
      </c>
      <c r="Q35" s="89">
        <v>1</v>
      </c>
      <c r="R35" s="90">
        <v>1</v>
      </c>
      <c r="S35" s="90"/>
      <c r="T35" s="282"/>
      <c r="U35" s="89">
        <v>3</v>
      </c>
      <c r="V35" s="90">
        <v>3</v>
      </c>
      <c r="W35" s="90"/>
      <c r="X35" s="91"/>
      <c r="Y35" s="89"/>
      <c r="Z35" s="90"/>
      <c r="AA35" s="90"/>
      <c r="AB35" s="282"/>
      <c r="AC35" s="149"/>
    </row>
    <row r="36" spans="1:29" ht="15" customHeight="1">
      <c r="A36" s="19" t="s">
        <v>60</v>
      </c>
      <c r="B36" s="97"/>
      <c r="C36" s="98"/>
      <c r="D36" s="98"/>
      <c r="E36" s="285"/>
      <c r="F36" s="97"/>
      <c r="G36" s="98"/>
      <c r="H36" s="98"/>
      <c r="I36" s="99"/>
      <c r="J36" s="97"/>
      <c r="K36" s="98"/>
      <c r="L36" s="98"/>
      <c r="M36" s="285"/>
      <c r="N36" s="15"/>
      <c r="O36" s="10"/>
      <c r="P36" s="14" t="s">
        <v>63</v>
      </c>
      <c r="Q36" s="92"/>
      <c r="R36" s="88"/>
      <c r="S36" s="88"/>
      <c r="T36" s="283"/>
      <c r="U36" s="92"/>
      <c r="V36" s="88"/>
      <c r="W36" s="88"/>
      <c r="X36" s="93"/>
      <c r="Y36" s="92"/>
      <c r="Z36" s="88"/>
      <c r="AA36" s="88"/>
      <c r="AB36" s="283"/>
      <c r="AC36" s="149"/>
    </row>
    <row r="37" spans="1:29" ht="15" customHeight="1">
      <c r="A37" s="19" t="s">
        <v>62</v>
      </c>
      <c r="B37" s="97"/>
      <c r="C37" s="98"/>
      <c r="D37" s="98">
        <v>1</v>
      </c>
      <c r="E37" s="285">
        <v>1</v>
      </c>
      <c r="F37" s="97"/>
      <c r="G37" s="98"/>
      <c r="H37" s="98"/>
      <c r="I37" s="99"/>
      <c r="J37" s="97"/>
      <c r="K37" s="98"/>
      <c r="L37" s="98"/>
      <c r="M37" s="285"/>
      <c r="N37" s="15"/>
      <c r="O37" s="10"/>
      <c r="P37" s="14" t="s">
        <v>65</v>
      </c>
      <c r="Q37" s="92"/>
      <c r="R37" s="88"/>
      <c r="S37" s="88"/>
      <c r="T37" s="283"/>
      <c r="U37" s="92"/>
      <c r="V37" s="88"/>
      <c r="W37" s="88"/>
      <c r="X37" s="93"/>
      <c r="Y37" s="92"/>
      <c r="Z37" s="88"/>
      <c r="AA37" s="88"/>
      <c r="AB37" s="283"/>
      <c r="AC37" s="149"/>
    </row>
    <row r="38" spans="1:29" ht="15" customHeight="1">
      <c r="A38" s="19" t="s">
        <v>64</v>
      </c>
      <c r="B38" s="100"/>
      <c r="C38" s="101"/>
      <c r="D38" s="101"/>
      <c r="E38" s="286"/>
      <c r="F38" s="100"/>
      <c r="G38" s="101"/>
      <c r="H38" s="101"/>
      <c r="I38" s="102"/>
      <c r="J38" s="100"/>
      <c r="K38" s="101"/>
      <c r="L38" s="101"/>
      <c r="M38" s="286"/>
      <c r="N38" s="15"/>
      <c r="O38" s="10"/>
      <c r="P38" s="14" t="s">
        <v>67</v>
      </c>
      <c r="Q38" s="92"/>
      <c r="R38" s="88"/>
      <c r="S38" s="88"/>
      <c r="T38" s="283"/>
      <c r="U38" s="92"/>
      <c r="V38" s="88"/>
      <c r="W38" s="88"/>
      <c r="X38" s="93"/>
      <c r="Y38" s="92">
        <v>1</v>
      </c>
      <c r="Z38" s="88">
        <v>1</v>
      </c>
      <c r="AA38" s="88"/>
      <c r="AB38" s="283"/>
      <c r="AC38" s="149"/>
    </row>
    <row r="39" spans="1:29" ht="15" customHeight="1">
      <c r="A39" s="30" t="s">
        <v>66</v>
      </c>
      <c r="B39" s="100"/>
      <c r="C39" s="101"/>
      <c r="D39" s="101"/>
      <c r="E39" s="286"/>
      <c r="F39" s="100"/>
      <c r="G39" s="101"/>
      <c r="H39" s="101"/>
      <c r="I39" s="102"/>
      <c r="J39" s="100"/>
      <c r="K39" s="101"/>
      <c r="L39" s="101"/>
      <c r="M39" s="286"/>
      <c r="N39" s="15"/>
      <c r="O39" s="10"/>
      <c r="P39" s="14" t="s">
        <v>69</v>
      </c>
      <c r="Q39" s="92"/>
      <c r="R39" s="88"/>
      <c r="S39" s="88"/>
      <c r="T39" s="283"/>
      <c r="U39" s="92"/>
      <c r="V39" s="88"/>
      <c r="W39" s="88"/>
      <c r="X39" s="93"/>
      <c r="Y39" s="92"/>
      <c r="Z39" s="88"/>
      <c r="AA39" s="88"/>
      <c r="AB39" s="283"/>
      <c r="AC39" s="149"/>
    </row>
    <row r="40" spans="1:29" ht="15" customHeight="1" thickBot="1">
      <c r="A40" s="31" t="s">
        <v>68</v>
      </c>
      <c r="B40" s="115">
        <f>SUM(B27:B39)</f>
        <v>2</v>
      </c>
      <c r="C40" s="116">
        <f t="shared" ref="C40:E40" si="3">SUM(C27:C39)</f>
        <v>2</v>
      </c>
      <c r="D40" s="116">
        <f t="shared" si="3"/>
        <v>1</v>
      </c>
      <c r="E40" s="291">
        <f t="shared" si="3"/>
        <v>1</v>
      </c>
      <c r="F40" s="115">
        <f>SUM(F27:F39)</f>
        <v>2</v>
      </c>
      <c r="G40" s="116">
        <f t="shared" ref="G40:I40" si="4">SUM(G27:G39)</f>
        <v>2</v>
      </c>
      <c r="H40" s="116">
        <f t="shared" si="4"/>
        <v>0</v>
      </c>
      <c r="I40" s="117">
        <f t="shared" si="4"/>
        <v>0</v>
      </c>
      <c r="J40" s="115">
        <f>SUM(J27:J39)</f>
        <v>2</v>
      </c>
      <c r="K40" s="116">
        <f t="shared" ref="K40:M40" si="5">SUM(K27:K39)</f>
        <v>2</v>
      </c>
      <c r="L40" s="116">
        <f t="shared" si="5"/>
        <v>0</v>
      </c>
      <c r="M40" s="291">
        <f t="shared" si="5"/>
        <v>0</v>
      </c>
      <c r="N40" s="15"/>
      <c r="O40" s="10"/>
      <c r="P40" s="14" t="s">
        <v>71</v>
      </c>
      <c r="Q40" s="92"/>
      <c r="R40" s="88"/>
      <c r="S40" s="88"/>
      <c r="T40" s="283"/>
      <c r="U40" s="92"/>
      <c r="V40" s="88"/>
      <c r="W40" s="88"/>
      <c r="X40" s="93"/>
      <c r="Y40" s="92"/>
      <c r="Z40" s="88"/>
      <c r="AA40" s="88"/>
      <c r="AB40" s="283"/>
      <c r="AC40" s="149"/>
    </row>
    <row r="41" spans="1:29" ht="15" customHeight="1" thickTop="1" thickBot="1">
      <c r="A41" s="28" t="s">
        <v>70</v>
      </c>
      <c r="B41" s="106">
        <v>2</v>
      </c>
      <c r="C41" s="107">
        <v>2</v>
      </c>
      <c r="D41" s="107"/>
      <c r="E41" s="288"/>
      <c r="F41" s="106">
        <v>3</v>
      </c>
      <c r="G41" s="107">
        <v>3</v>
      </c>
      <c r="H41" s="107"/>
      <c r="I41" s="108"/>
      <c r="J41" s="106">
        <v>4</v>
      </c>
      <c r="K41" s="107">
        <v>4</v>
      </c>
      <c r="L41" s="107"/>
      <c r="M41" s="288"/>
      <c r="N41" s="15"/>
      <c r="O41" s="10"/>
      <c r="P41" s="14" t="s">
        <v>73</v>
      </c>
      <c r="Q41" s="92"/>
      <c r="R41" s="88"/>
      <c r="S41" s="88"/>
      <c r="T41" s="283"/>
      <c r="U41" s="92">
        <v>3</v>
      </c>
      <c r="V41" s="88">
        <v>3</v>
      </c>
      <c r="W41" s="88"/>
      <c r="X41" s="93"/>
      <c r="Y41" s="92"/>
      <c r="Z41" s="88"/>
      <c r="AA41" s="88"/>
      <c r="AB41" s="283"/>
      <c r="AC41" s="149"/>
    </row>
    <row r="42" spans="1:29" ht="15" customHeight="1" thickTop="1">
      <c r="A42" s="17" t="s">
        <v>612</v>
      </c>
      <c r="B42" s="94">
        <v>1</v>
      </c>
      <c r="C42" s="95">
        <v>1</v>
      </c>
      <c r="D42" s="95"/>
      <c r="E42" s="284"/>
      <c r="F42" s="94">
        <v>10</v>
      </c>
      <c r="G42" s="95">
        <v>10</v>
      </c>
      <c r="H42" s="95"/>
      <c r="I42" s="96"/>
      <c r="J42" s="94">
        <v>5</v>
      </c>
      <c r="K42" s="95">
        <v>5</v>
      </c>
      <c r="L42" s="95"/>
      <c r="M42" s="284"/>
      <c r="N42" s="15"/>
      <c r="O42" s="10"/>
      <c r="P42" s="14" t="s">
        <v>75</v>
      </c>
      <c r="Q42" s="92">
        <v>2</v>
      </c>
      <c r="R42" s="88">
        <v>1</v>
      </c>
      <c r="S42" s="88"/>
      <c r="T42" s="283"/>
      <c r="U42" s="92">
        <v>1</v>
      </c>
      <c r="V42" s="88">
        <v>1</v>
      </c>
      <c r="W42" s="88"/>
      <c r="X42" s="93"/>
      <c r="Y42" s="92">
        <v>1</v>
      </c>
      <c r="Z42" s="88">
        <v>1</v>
      </c>
      <c r="AA42" s="88"/>
      <c r="AB42" s="283"/>
      <c r="AC42" s="149"/>
    </row>
    <row r="43" spans="1:29" ht="15" customHeight="1">
      <c r="A43" s="19" t="s">
        <v>74</v>
      </c>
      <c r="B43" s="97"/>
      <c r="C43" s="98"/>
      <c r="D43" s="98"/>
      <c r="E43" s="285"/>
      <c r="F43" s="97"/>
      <c r="G43" s="98"/>
      <c r="H43" s="98">
        <v>1</v>
      </c>
      <c r="I43" s="99">
        <v>1</v>
      </c>
      <c r="J43" s="97">
        <v>2</v>
      </c>
      <c r="K43" s="98">
        <v>2</v>
      </c>
      <c r="L43" s="98">
        <v>1</v>
      </c>
      <c r="M43" s="285">
        <v>1</v>
      </c>
      <c r="N43" s="15"/>
      <c r="O43" s="10"/>
      <c r="P43" s="14" t="s">
        <v>77</v>
      </c>
      <c r="Q43" s="92"/>
      <c r="R43" s="88"/>
      <c r="S43" s="88"/>
      <c r="T43" s="283"/>
      <c r="U43" s="92"/>
      <c r="V43" s="88"/>
      <c r="W43" s="88"/>
      <c r="X43" s="93"/>
      <c r="Y43" s="92"/>
      <c r="Z43" s="88"/>
      <c r="AA43" s="88"/>
      <c r="AB43" s="283"/>
      <c r="AC43" s="149"/>
    </row>
    <row r="44" spans="1:29" ht="15" customHeight="1">
      <c r="A44" s="19" t="s">
        <v>76</v>
      </c>
      <c r="B44" s="97">
        <v>5</v>
      </c>
      <c r="C44" s="98">
        <v>5</v>
      </c>
      <c r="D44" s="98"/>
      <c r="E44" s="285"/>
      <c r="F44" s="97">
        <v>2</v>
      </c>
      <c r="G44" s="98">
        <v>2</v>
      </c>
      <c r="H44" s="98"/>
      <c r="I44" s="99"/>
      <c r="J44" s="97">
        <v>3</v>
      </c>
      <c r="K44" s="98">
        <v>3</v>
      </c>
      <c r="L44" s="98"/>
      <c r="M44" s="285"/>
      <c r="N44" s="15"/>
      <c r="O44" s="10"/>
      <c r="P44" s="14" t="s">
        <v>79</v>
      </c>
      <c r="Q44" s="92"/>
      <c r="R44" s="88"/>
      <c r="S44" s="88"/>
      <c r="T44" s="283"/>
      <c r="U44" s="92">
        <v>1</v>
      </c>
      <c r="V44" s="88">
        <v>1</v>
      </c>
      <c r="W44" s="88"/>
      <c r="X44" s="93"/>
      <c r="Y44" s="92"/>
      <c r="Z44" s="88"/>
      <c r="AA44" s="88"/>
      <c r="AB44" s="283"/>
      <c r="AC44" s="149"/>
    </row>
    <row r="45" spans="1:29" ht="15" customHeight="1">
      <c r="A45" s="19" t="s">
        <v>78</v>
      </c>
      <c r="B45" s="97"/>
      <c r="C45" s="98"/>
      <c r="D45" s="98"/>
      <c r="E45" s="285"/>
      <c r="F45" s="97"/>
      <c r="G45" s="98"/>
      <c r="H45" s="98"/>
      <c r="I45" s="99"/>
      <c r="J45" s="97"/>
      <c r="K45" s="98"/>
      <c r="L45" s="98"/>
      <c r="M45" s="285"/>
      <c r="N45" s="15"/>
      <c r="O45" s="10"/>
      <c r="P45" s="14" t="s">
        <v>81</v>
      </c>
      <c r="Q45" s="92"/>
      <c r="R45" s="88"/>
      <c r="S45" s="88"/>
      <c r="T45" s="283"/>
      <c r="U45" s="92"/>
      <c r="V45" s="88"/>
      <c r="W45" s="88"/>
      <c r="X45" s="93"/>
      <c r="Y45" s="92"/>
      <c r="Z45" s="88"/>
      <c r="AA45" s="88"/>
      <c r="AB45" s="283"/>
      <c r="AC45" s="149"/>
    </row>
    <row r="46" spans="1:29" ht="15" customHeight="1">
      <c r="A46" s="19" t="s">
        <v>80</v>
      </c>
      <c r="B46" s="97">
        <v>2</v>
      </c>
      <c r="C46" s="98">
        <v>2</v>
      </c>
      <c r="D46" s="98"/>
      <c r="E46" s="285"/>
      <c r="F46" s="97"/>
      <c r="G46" s="98"/>
      <c r="H46" s="98"/>
      <c r="I46" s="99"/>
      <c r="J46" s="97"/>
      <c r="K46" s="98"/>
      <c r="L46" s="98"/>
      <c r="M46" s="285"/>
      <c r="N46" s="15"/>
      <c r="O46" s="10"/>
      <c r="P46" s="73" t="s">
        <v>563</v>
      </c>
      <c r="Q46" s="92"/>
      <c r="R46" s="88"/>
      <c r="S46" s="88"/>
      <c r="T46" s="283"/>
      <c r="U46" s="92">
        <v>1</v>
      </c>
      <c r="V46" s="88">
        <v>1</v>
      </c>
      <c r="W46" s="88"/>
      <c r="X46" s="93"/>
      <c r="Y46" s="92"/>
      <c r="Z46" s="88"/>
      <c r="AA46" s="88"/>
      <c r="AB46" s="283"/>
      <c r="AC46" s="149"/>
    </row>
    <row r="47" spans="1:29" ht="15" customHeight="1">
      <c r="A47" s="30" t="s">
        <v>611</v>
      </c>
      <c r="B47" s="100">
        <v>5</v>
      </c>
      <c r="C47" s="101">
        <v>5</v>
      </c>
      <c r="D47" s="101"/>
      <c r="E47" s="286"/>
      <c r="F47" s="100">
        <v>8</v>
      </c>
      <c r="G47" s="101">
        <v>7</v>
      </c>
      <c r="H47" s="101"/>
      <c r="I47" s="102"/>
      <c r="J47" s="100">
        <v>8</v>
      </c>
      <c r="K47" s="101">
        <v>8</v>
      </c>
      <c r="L47" s="101">
        <v>4</v>
      </c>
      <c r="M47" s="286">
        <v>4</v>
      </c>
      <c r="N47" s="15"/>
      <c r="O47" s="10"/>
      <c r="P47" s="14" t="s">
        <v>84</v>
      </c>
      <c r="Q47" s="92">
        <v>1</v>
      </c>
      <c r="R47" s="88">
        <v>1</v>
      </c>
      <c r="S47" s="88"/>
      <c r="T47" s="283"/>
      <c r="U47" s="92">
        <v>1</v>
      </c>
      <c r="V47" s="88">
        <v>1</v>
      </c>
      <c r="W47" s="88"/>
      <c r="X47" s="93"/>
      <c r="Y47" s="92">
        <v>1</v>
      </c>
      <c r="Z47" s="88">
        <v>1</v>
      </c>
      <c r="AA47" s="88"/>
      <c r="AB47" s="283"/>
      <c r="AC47" s="149"/>
    </row>
    <row r="48" spans="1:29" ht="15" customHeight="1">
      <c r="A48" s="30" t="s">
        <v>613</v>
      </c>
      <c r="B48" s="100">
        <v>2</v>
      </c>
      <c r="C48" s="101">
        <v>2</v>
      </c>
      <c r="D48" s="101"/>
      <c r="E48" s="286"/>
      <c r="F48" s="100"/>
      <c r="G48" s="101"/>
      <c r="H48" s="101"/>
      <c r="I48" s="102"/>
      <c r="J48" s="100"/>
      <c r="K48" s="101"/>
      <c r="L48" s="101"/>
      <c r="M48" s="286"/>
      <c r="N48" s="15"/>
      <c r="O48" s="10"/>
      <c r="P48" s="14" t="s">
        <v>86</v>
      </c>
      <c r="Q48" s="92">
        <v>1</v>
      </c>
      <c r="R48" s="88">
        <v>1</v>
      </c>
      <c r="S48" s="88"/>
      <c r="T48" s="283"/>
      <c r="U48" s="92">
        <v>1</v>
      </c>
      <c r="V48" s="88">
        <v>1</v>
      </c>
      <c r="W48" s="88"/>
      <c r="X48" s="93"/>
      <c r="Y48" s="92"/>
      <c r="Z48" s="88"/>
      <c r="AA48" s="88"/>
      <c r="AB48" s="283"/>
      <c r="AC48" s="149"/>
    </row>
    <row r="49" spans="1:29" ht="15" customHeight="1">
      <c r="A49" s="27" t="s">
        <v>83</v>
      </c>
      <c r="B49" s="103">
        <v>1</v>
      </c>
      <c r="C49" s="104">
        <v>1</v>
      </c>
      <c r="D49" s="104"/>
      <c r="E49" s="287"/>
      <c r="F49" s="103">
        <v>2</v>
      </c>
      <c r="G49" s="104">
        <v>2</v>
      </c>
      <c r="H49" s="104"/>
      <c r="I49" s="105"/>
      <c r="J49" s="103"/>
      <c r="K49" s="104"/>
      <c r="L49" s="104"/>
      <c r="M49" s="287"/>
      <c r="N49" s="15"/>
      <c r="O49" s="10"/>
      <c r="P49" s="14" t="s">
        <v>88</v>
      </c>
      <c r="Q49" s="92"/>
      <c r="R49" s="88"/>
      <c r="S49" s="88"/>
      <c r="T49" s="283"/>
      <c r="U49" s="92"/>
      <c r="V49" s="88"/>
      <c r="W49" s="88"/>
      <c r="X49" s="93"/>
      <c r="Y49" s="92"/>
      <c r="Z49" s="88"/>
      <c r="AA49" s="88"/>
      <c r="AB49" s="283"/>
      <c r="AC49" s="149"/>
    </row>
    <row r="50" spans="1:29" ht="15" customHeight="1" thickBot="1">
      <c r="A50" s="28" t="s">
        <v>85</v>
      </c>
      <c r="B50" s="106">
        <f>SUM(B42:B49)</f>
        <v>16</v>
      </c>
      <c r="C50" s="107">
        <f t="shared" ref="C50:M50" si="6">SUM(C42:C49)</f>
        <v>16</v>
      </c>
      <c r="D50" s="107">
        <f t="shared" si="6"/>
        <v>0</v>
      </c>
      <c r="E50" s="288">
        <f t="shared" si="6"/>
        <v>0</v>
      </c>
      <c r="F50" s="106">
        <f t="shared" si="6"/>
        <v>22</v>
      </c>
      <c r="G50" s="107">
        <f t="shared" si="6"/>
        <v>21</v>
      </c>
      <c r="H50" s="107">
        <f t="shared" si="6"/>
        <v>1</v>
      </c>
      <c r="I50" s="108">
        <f t="shared" si="6"/>
        <v>1</v>
      </c>
      <c r="J50" s="106">
        <f t="shared" si="6"/>
        <v>18</v>
      </c>
      <c r="K50" s="107">
        <f t="shared" si="6"/>
        <v>18</v>
      </c>
      <c r="L50" s="107">
        <f t="shared" si="6"/>
        <v>5</v>
      </c>
      <c r="M50" s="288">
        <f t="shared" si="6"/>
        <v>5</v>
      </c>
      <c r="N50" s="15"/>
      <c r="O50" s="10"/>
      <c r="P50" s="14" t="s">
        <v>90</v>
      </c>
      <c r="Q50" s="92"/>
      <c r="R50" s="88"/>
      <c r="S50" s="88"/>
      <c r="T50" s="283"/>
      <c r="U50" s="92">
        <v>1</v>
      </c>
      <c r="V50" s="88"/>
      <c r="W50" s="88"/>
      <c r="X50" s="93"/>
      <c r="Y50" s="92">
        <v>2</v>
      </c>
      <c r="Z50" s="88"/>
      <c r="AA50" s="88"/>
      <c r="AB50" s="283"/>
      <c r="AC50" s="149"/>
    </row>
    <row r="51" spans="1:29" ht="15" customHeight="1" thickTop="1">
      <c r="A51" s="14" t="s">
        <v>87</v>
      </c>
      <c r="B51" s="92"/>
      <c r="C51" s="88"/>
      <c r="D51" s="88"/>
      <c r="E51" s="283"/>
      <c r="F51" s="92">
        <v>2</v>
      </c>
      <c r="G51" s="88">
        <v>2</v>
      </c>
      <c r="H51" s="88"/>
      <c r="I51" s="93"/>
      <c r="J51" s="92"/>
      <c r="K51" s="88"/>
      <c r="L51" s="88"/>
      <c r="M51" s="283"/>
      <c r="N51" s="15"/>
      <c r="O51" s="10"/>
      <c r="P51" s="73" t="s">
        <v>547</v>
      </c>
      <c r="Q51" s="92"/>
      <c r="R51" s="88"/>
      <c r="S51" s="88"/>
      <c r="T51" s="283"/>
      <c r="U51" s="92"/>
      <c r="V51" s="88"/>
      <c r="W51" s="88"/>
      <c r="X51" s="93"/>
      <c r="Y51" s="92">
        <v>1</v>
      </c>
      <c r="Z51" s="88"/>
      <c r="AA51" s="88"/>
      <c r="AB51" s="283"/>
      <c r="AC51" s="149"/>
    </row>
    <row r="52" spans="1:29" ht="15" customHeight="1">
      <c r="A52" s="14" t="s">
        <v>89</v>
      </c>
      <c r="B52" s="92">
        <v>1</v>
      </c>
      <c r="C52" s="88">
        <v>1</v>
      </c>
      <c r="D52" s="88"/>
      <c r="E52" s="283"/>
      <c r="F52" s="92">
        <v>3</v>
      </c>
      <c r="G52" s="88">
        <v>3</v>
      </c>
      <c r="H52" s="88"/>
      <c r="I52" s="93"/>
      <c r="J52" s="92">
        <v>2</v>
      </c>
      <c r="K52" s="88">
        <v>2</v>
      </c>
      <c r="L52" s="88"/>
      <c r="M52" s="283"/>
      <c r="N52" s="15"/>
      <c r="O52" s="10"/>
      <c r="P52" s="14" t="s">
        <v>94</v>
      </c>
      <c r="Q52" s="92">
        <v>1</v>
      </c>
      <c r="R52" s="88">
        <v>1</v>
      </c>
      <c r="S52" s="88"/>
      <c r="T52" s="283"/>
      <c r="U52" s="92"/>
      <c r="V52" s="88"/>
      <c r="W52" s="88"/>
      <c r="X52" s="93"/>
      <c r="Y52" s="92"/>
      <c r="Z52" s="88"/>
      <c r="AA52" s="88"/>
      <c r="AB52" s="283"/>
      <c r="AC52" s="149"/>
    </row>
    <row r="53" spans="1:29" ht="15" customHeight="1">
      <c r="A53" s="14" t="s">
        <v>91</v>
      </c>
      <c r="B53" s="92">
        <v>3</v>
      </c>
      <c r="C53" s="88">
        <v>3</v>
      </c>
      <c r="D53" s="88"/>
      <c r="E53" s="283"/>
      <c r="F53" s="92">
        <v>4</v>
      </c>
      <c r="G53" s="88">
        <v>4</v>
      </c>
      <c r="H53" s="88"/>
      <c r="I53" s="93"/>
      <c r="J53" s="92"/>
      <c r="K53" s="88"/>
      <c r="L53" s="88"/>
      <c r="M53" s="283"/>
      <c r="N53" s="15"/>
      <c r="O53" s="10"/>
      <c r="P53" s="14" t="s">
        <v>96</v>
      </c>
      <c r="Q53" s="92">
        <v>2</v>
      </c>
      <c r="R53" s="88">
        <v>1</v>
      </c>
      <c r="S53" s="88"/>
      <c r="T53" s="283"/>
      <c r="U53" s="92"/>
      <c r="V53" s="88"/>
      <c r="W53" s="88"/>
      <c r="X53" s="93"/>
      <c r="Y53" s="92">
        <v>1</v>
      </c>
      <c r="Z53" s="88"/>
      <c r="AA53" s="88">
        <v>1</v>
      </c>
      <c r="AB53" s="283"/>
      <c r="AC53" s="149"/>
    </row>
    <row r="54" spans="1:29" ht="15" customHeight="1">
      <c r="A54" s="14" t="s">
        <v>93</v>
      </c>
      <c r="B54" s="92">
        <v>1</v>
      </c>
      <c r="C54" s="88">
        <v>1</v>
      </c>
      <c r="D54" s="88"/>
      <c r="E54" s="283"/>
      <c r="F54" s="92">
        <v>1</v>
      </c>
      <c r="G54" s="88">
        <v>1</v>
      </c>
      <c r="H54" s="88"/>
      <c r="I54" s="93"/>
      <c r="J54" s="92">
        <v>3</v>
      </c>
      <c r="K54" s="88">
        <v>3</v>
      </c>
      <c r="L54" s="88"/>
      <c r="M54" s="283"/>
      <c r="N54" s="15"/>
      <c r="O54" s="10"/>
      <c r="P54" s="73" t="s">
        <v>564</v>
      </c>
      <c r="Q54" s="92">
        <v>1</v>
      </c>
      <c r="R54" s="88">
        <v>1</v>
      </c>
      <c r="S54" s="88"/>
      <c r="T54" s="283"/>
      <c r="U54" s="92">
        <v>1</v>
      </c>
      <c r="V54" s="88">
        <v>1</v>
      </c>
      <c r="W54" s="88"/>
      <c r="X54" s="93"/>
      <c r="Y54" s="92"/>
      <c r="Z54" s="88"/>
      <c r="AA54" s="88"/>
      <c r="AB54" s="283"/>
      <c r="AC54" s="149"/>
    </row>
    <row r="55" spans="1:29" ht="15" customHeight="1">
      <c r="A55" s="14" t="s">
        <v>95</v>
      </c>
      <c r="B55" s="92">
        <v>2</v>
      </c>
      <c r="C55" s="88">
        <v>2</v>
      </c>
      <c r="D55" s="88"/>
      <c r="E55" s="283"/>
      <c r="F55" s="92">
        <v>2</v>
      </c>
      <c r="G55" s="88">
        <v>2</v>
      </c>
      <c r="H55" s="88"/>
      <c r="I55" s="93"/>
      <c r="J55" s="92">
        <v>5</v>
      </c>
      <c r="K55" s="88">
        <v>5</v>
      </c>
      <c r="L55" s="88"/>
      <c r="M55" s="283"/>
      <c r="N55" s="15"/>
      <c r="O55" s="10"/>
      <c r="P55" s="73" t="s">
        <v>418</v>
      </c>
      <c r="Q55" s="92"/>
      <c r="R55" s="88"/>
      <c r="S55" s="88"/>
      <c r="T55" s="283"/>
      <c r="U55" s="92"/>
      <c r="V55" s="88"/>
      <c r="W55" s="88"/>
      <c r="X55" s="93"/>
      <c r="Y55" s="92"/>
      <c r="Z55" s="88"/>
      <c r="AA55" s="88"/>
      <c r="AB55" s="283"/>
      <c r="AC55" s="149"/>
    </row>
    <row r="56" spans="1:29" ht="15" customHeight="1">
      <c r="A56" s="14" t="s">
        <v>97</v>
      </c>
      <c r="B56" s="92"/>
      <c r="C56" s="88"/>
      <c r="D56" s="88"/>
      <c r="E56" s="283"/>
      <c r="F56" s="92"/>
      <c r="G56" s="88"/>
      <c r="H56" s="88"/>
      <c r="I56" s="93"/>
      <c r="J56" s="92"/>
      <c r="K56" s="88"/>
      <c r="L56" s="88"/>
      <c r="M56" s="283"/>
      <c r="N56" s="15"/>
      <c r="O56" s="10"/>
      <c r="P56" s="14" t="s">
        <v>100</v>
      </c>
      <c r="Q56" s="92"/>
      <c r="R56" s="88"/>
      <c r="S56" s="88"/>
      <c r="T56" s="283"/>
      <c r="U56" s="92"/>
      <c r="V56" s="88"/>
      <c r="W56" s="88"/>
      <c r="X56" s="93"/>
      <c r="Y56" s="92"/>
      <c r="Z56" s="88"/>
      <c r="AA56" s="88"/>
      <c r="AB56" s="283"/>
      <c r="AC56" s="149"/>
    </row>
    <row r="57" spans="1:29" ht="15" customHeight="1">
      <c r="A57" s="14" t="s">
        <v>99</v>
      </c>
      <c r="B57" s="92">
        <v>3</v>
      </c>
      <c r="C57" s="88">
        <v>3</v>
      </c>
      <c r="D57" s="88">
        <v>1</v>
      </c>
      <c r="E57" s="283">
        <v>1</v>
      </c>
      <c r="F57" s="92">
        <v>1</v>
      </c>
      <c r="G57" s="88">
        <v>1</v>
      </c>
      <c r="H57" s="88"/>
      <c r="I57" s="93"/>
      <c r="J57" s="92">
        <v>1</v>
      </c>
      <c r="K57" s="88">
        <v>1</v>
      </c>
      <c r="L57" s="88"/>
      <c r="M57" s="283"/>
      <c r="N57" s="15"/>
      <c r="O57" s="10"/>
      <c r="P57" s="14" t="s">
        <v>102</v>
      </c>
      <c r="Q57" s="92"/>
      <c r="R57" s="88"/>
      <c r="S57" s="88"/>
      <c r="T57" s="283"/>
      <c r="U57" s="92"/>
      <c r="V57" s="88"/>
      <c r="W57" s="88"/>
      <c r="X57" s="93"/>
      <c r="Y57" s="92"/>
      <c r="Z57" s="88"/>
      <c r="AA57" s="88"/>
      <c r="AB57" s="283"/>
      <c r="AC57" s="149"/>
    </row>
    <row r="58" spans="1:29" ht="15" customHeight="1">
      <c r="A58" s="14" t="s">
        <v>101</v>
      </c>
      <c r="B58" s="92"/>
      <c r="C58" s="88"/>
      <c r="D58" s="88"/>
      <c r="E58" s="283"/>
      <c r="F58" s="92">
        <v>1</v>
      </c>
      <c r="G58" s="88">
        <v>1</v>
      </c>
      <c r="H58" s="88">
        <v>1</v>
      </c>
      <c r="I58" s="93">
        <v>1</v>
      </c>
      <c r="J58" s="92">
        <v>1</v>
      </c>
      <c r="K58" s="88">
        <v>1</v>
      </c>
      <c r="L58" s="88"/>
      <c r="M58" s="283"/>
      <c r="N58" s="15"/>
      <c r="O58" s="10"/>
      <c r="P58" s="14" t="s">
        <v>104</v>
      </c>
      <c r="Q58" s="92"/>
      <c r="R58" s="88"/>
      <c r="S58" s="88"/>
      <c r="T58" s="283"/>
      <c r="U58" s="92"/>
      <c r="V58" s="88"/>
      <c r="W58" s="88"/>
      <c r="X58" s="93"/>
      <c r="Y58" s="92"/>
      <c r="Z58" s="88"/>
      <c r="AA58" s="88"/>
      <c r="AB58" s="283"/>
      <c r="AC58" s="149"/>
    </row>
    <row r="59" spans="1:29" ht="15" customHeight="1">
      <c r="A59" s="14" t="s">
        <v>103</v>
      </c>
      <c r="B59" s="92">
        <v>1</v>
      </c>
      <c r="C59" s="88">
        <v>1</v>
      </c>
      <c r="D59" s="88"/>
      <c r="E59" s="283"/>
      <c r="F59" s="92"/>
      <c r="G59" s="88"/>
      <c r="H59" s="88"/>
      <c r="I59" s="93"/>
      <c r="J59" s="92"/>
      <c r="K59" s="88"/>
      <c r="L59" s="88"/>
      <c r="M59" s="283"/>
      <c r="N59" s="15"/>
      <c r="O59" s="10"/>
      <c r="P59" s="14" t="s">
        <v>106</v>
      </c>
      <c r="Q59" s="92"/>
      <c r="R59" s="88"/>
      <c r="S59" s="88"/>
      <c r="T59" s="283"/>
      <c r="U59" s="92"/>
      <c r="V59" s="88"/>
      <c r="W59" s="88"/>
      <c r="X59" s="93"/>
      <c r="Y59" s="92"/>
      <c r="Z59" s="88"/>
      <c r="AA59" s="88"/>
      <c r="AB59" s="283"/>
      <c r="AC59" s="149"/>
    </row>
    <row r="60" spans="1:29" ht="15" customHeight="1">
      <c r="A60" s="14" t="s">
        <v>105</v>
      </c>
      <c r="B60" s="92"/>
      <c r="C60" s="88"/>
      <c r="D60" s="88">
        <v>1</v>
      </c>
      <c r="E60" s="283">
        <v>1</v>
      </c>
      <c r="F60" s="92"/>
      <c r="G60" s="88"/>
      <c r="H60" s="88"/>
      <c r="I60" s="93"/>
      <c r="J60" s="92">
        <v>2</v>
      </c>
      <c r="K60" s="88">
        <v>2</v>
      </c>
      <c r="L60" s="88"/>
      <c r="M60" s="283"/>
      <c r="N60" s="26"/>
      <c r="O60" s="10"/>
      <c r="P60" s="14" t="s">
        <v>108</v>
      </c>
      <c r="Q60" s="92"/>
      <c r="R60" s="88"/>
      <c r="S60" s="88"/>
      <c r="T60" s="283"/>
      <c r="U60" s="92"/>
      <c r="V60" s="88"/>
      <c r="W60" s="88"/>
      <c r="X60" s="93"/>
      <c r="Y60" s="92"/>
      <c r="Z60" s="88"/>
      <c r="AA60" s="88"/>
      <c r="AB60" s="283"/>
      <c r="AC60" s="149"/>
    </row>
    <row r="61" spans="1:29" ht="15" customHeight="1">
      <c r="A61" s="14" t="s">
        <v>107</v>
      </c>
      <c r="B61" s="92"/>
      <c r="C61" s="88"/>
      <c r="D61" s="88"/>
      <c r="E61" s="283"/>
      <c r="F61" s="92"/>
      <c r="G61" s="88"/>
      <c r="H61" s="88"/>
      <c r="I61" s="93"/>
      <c r="J61" s="92"/>
      <c r="K61" s="88"/>
      <c r="L61" s="88"/>
      <c r="M61" s="283"/>
      <c r="N61" s="15"/>
      <c r="O61" s="10"/>
      <c r="P61" s="14" t="s">
        <v>110</v>
      </c>
      <c r="Q61" s="92"/>
      <c r="R61" s="88"/>
      <c r="S61" s="88"/>
      <c r="T61" s="283"/>
      <c r="U61" s="92"/>
      <c r="V61" s="88"/>
      <c r="W61" s="88"/>
      <c r="X61" s="93"/>
      <c r="Y61" s="92"/>
      <c r="Z61" s="88"/>
      <c r="AA61" s="88"/>
      <c r="AB61" s="283"/>
      <c r="AC61" s="149"/>
    </row>
    <row r="62" spans="1:29" ht="15" customHeight="1">
      <c r="A62" s="73" t="s">
        <v>614</v>
      </c>
      <c r="B62" s="92"/>
      <c r="C62" s="88"/>
      <c r="D62" s="88"/>
      <c r="E62" s="283"/>
      <c r="F62" s="92"/>
      <c r="G62" s="88"/>
      <c r="H62" s="88"/>
      <c r="I62" s="93"/>
      <c r="J62" s="92"/>
      <c r="K62" s="88"/>
      <c r="L62" s="88"/>
      <c r="M62" s="283"/>
      <c r="N62" s="15"/>
      <c r="O62" s="10"/>
      <c r="P62" s="14" t="s">
        <v>112</v>
      </c>
      <c r="Q62" s="92"/>
      <c r="R62" s="88"/>
      <c r="S62" s="88"/>
      <c r="T62" s="283"/>
      <c r="U62" s="92"/>
      <c r="V62" s="88"/>
      <c r="W62" s="88"/>
      <c r="X62" s="93"/>
      <c r="Y62" s="92"/>
      <c r="Z62" s="88"/>
      <c r="AA62" s="88"/>
      <c r="AB62" s="283"/>
      <c r="AC62" s="149"/>
    </row>
    <row r="63" spans="1:29" ht="15" customHeight="1">
      <c r="A63" s="14" t="s">
        <v>111</v>
      </c>
      <c r="B63" s="92">
        <v>1</v>
      </c>
      <c r="C63" s="88">
        <v>1</v>
      </c>
      <c r="D63" s="88"/>
      <c r="E63" s="283"/>
      <c r="F63" s="92"/>
      <c r="G63" s="88"/>
      <c r="H63" s="88"/>
      <c r="I63" s="93"/>
      <c r="J63" s="92"/>
      <c r="K63" s="88"/>
      <c r="L63" s="88"/>
      <c r="M63" s="283"/>
      <c r="N63" s="15"/>
      <c r="O63" s="10"/>
      <c r="P63" s="14" t="s">
        <v>114</v>
      </c>
      <c r="Q63" s="92"/>
      <c r="R63" s="88"/>
      <c r="S63" s="88"/>
      <c r="T63" s="283"/>
      <c r="U63" s="92"/>
      <c r="V63" s="88"/>
      <c r="W63" s="88"/>
      <c r="X63" s="93"/>
      <c r="Y63" s="92"/>
      <c r="Z63" s="88"/>
      <c r="AA63" s="88"/>
      <c r="AB63" s="283"/>
      <c r="AC63" s="149"/>
    </row>
    <row r="64" spans="1:29" ht="15" customHeight="1">
      <c r="A64" s="14" t="s">
        <v>113</v>
      </c>
      <c r="B64" s="92"/>
      <c r="C64" s="88"/>
      <c r="D64" s="88"/>
      <c r="E64" s="283"/>
      <c r="F64" s="92"/>
      <c r="G64" s="88"/>
      <c r="H64" s="88"/>
      <c r="I64" s="93"/>
      <c r="J64" s="92"/>
      <c r="K64" s="88"/>
      <c r="L64" s="88"/>
      <c r="M64" s="283"/>
      <c r="N64" s="15"/>
      <c r="O64" s="10"/>
      <c r="P64" s="14" t="s">
        <v>436</v>
      </c>
      <c r="Q64" s="92"/>
      <c r="R64" s="88"/>
      <c r="S64" s="88"/>
      <c r="T64" s="283"/>
      <c r="U64" s="92"/>
      <c r="V64" s="88"/>
      <c r="W64" s="88"/>
      <c r="X64" s="93"/>
      <c r="Y64" s="92"/>
      <c r="Z64" s="88"/>
      <c r="AA64" s="88"/>
      <c r="AB64" s="283"/>
      <c r="AC64" s="149"/>
    </row>
    <row r="65" spans="1:29" ht="15" customHeight="1">
      <c r="A65" s="14" t="s">
        <v>115</v>
      </c>
      <c r="B65" s="92">
        <v>1</v>
      </c>
      <c r="C65" s="88">
        <v>1</v>
      </c>
      <c r="D65" s="88"/>
      <c r="E65" s="283"/>
      <c r="F65" s="92">
        <v>1</v>
      </c>
      <c r="G65" s="88">
        <v>1</v>
      </c>
      <c r="H65" s="88"/>
      <c r="I65" s="93"/>
      <c r="J65" s="92">
        <v>2</v>
      </c>
      <c r="K65" s="88">
        <v>2</v>
      </c>
      <c r="L65" s="88"/>
      <c r="M65" s="283"/>
      <c r="N65" s="15"/>
      <c r="O65" s="10"/>
      <c r="P65" s="14" t="s">
        <v>116</v>
      </c>
      <c r="Q65" s="92"/>
      <c r="R65" s="88"/>
      <c r="S65" s="88"/>
      <c r="T65" s="283"/>
      <c r="U65" s="92"/>
      <c r="V65" s="88"/>
      <c r="W65" s="88"/>
      <c r="X65" s="93"/>
      <c r="Y65" s="92"/>
      <c r="Z65" s="88"/>
      <c r="AA65" s="88"/>
      <c r="AB65" s="283"/>
      <c r="AC65" s="123"/>
    </row>
    <row r="66" spans="1:29" ht="15" customHeight="1">
      <c r="A66" s="14" t="s">
        <v>117</v>
      </c>
      <c r="B66" s="92"/>
      <c r="C66" s="88"/>
      <c r="D66" s="88"/>
      <c r="E66" s="283"/>
      <c r="F66" s="92"/>
      <c r="G66" s="88"/>
      <c r="H66" s="88"/>
      <c r="I66" s="93"/>
      <c r="J66" s="92"/>
      <c r="K66" s="88"/>
      <c r="L66" s="88"/>
      <c r="M66" s="283"/>
      <c r="N66" s="15"/>
      <c r="O66" s="10"/>
      <c r="P66" s="14" t="s">
        <v>118</v>
      </c>
      <c r="Q66" s="92"/>
      <c r="R66" s="88"/>
      <c r="S66" s="88"/>
      <c r="T66" s="283"/>
      <c r="U66" s="92"/>
      <c r="V66" s="88"/>
      <c r="W66" s="88"/>
      <c r="X66" s="93"/>
      <c r="Y66" s="92">
        <v>1</v>
      </c>
      <c r="Z66" s="88"/>
      <c r="AA66" s="88"/>
      <c r="AB66" s="283"/>
      <c r="AC66" s="123"/>
    </row>
    <row r="67" spans="1:29" ht="15" customHeight="1">
      <c r="A67" s="14" t="s">
        <v>121</v>
      </c>
      <c r="B67" s="92"/>
      <c r="C67" s="88"/>
      <c r="D67" s="88"/>
      <c r="E67" s="283"/>
      <c r="F67" s="92">
        <v>1</v>
      </c>
      <c r="G67" s="88">
        <v>1</v>
      </c>
      <c r="H67" s="88"/>
      <c r="I67" s="93"/>
      <c r="J67" s="92"/>
      <c r="K67" s="88"/>
      <c r="L67" s="88"/>
      <c r="M67" s="283"/>
      <c r="N67" s="15"/>
      <c r="O67" s="10"/>
      <c r="P67" s="14" t="s">
        <v>120</v>
      </c>
      <c r="Q67" s="92"/>
      <c r="R67" s="88"/>
      <c r="S67" s="88"/>
      <c r="T67" s="283"/>
      <c r="U67" s="92"/>
      <c r="V67" s="88"/>
      <c r="W67" s="88"/>
      <c r="X67" s="93"/>
      <c r="Y67" s="92"/>
      <c r="Z67" s="88"/>
      <c r="AA67" s="88"/>
      <c r="AB67" s="283"/>
      <c r="AC67" s="123"/>
    </row>
    <row r="68" spans="1:29" ht="15" customHeight="1">
      <c r="A68" s="14" t="s">
        <v>122</v>
      </c>
      <c r="B68" s="92">
        <v>1</v>
      </c>
      <c r="C68" s="88">
        <v>1</v>
      </c>
      <c r="D68" s="88"/>
      <c r="E68" s="283"/>
      <c r="F68" s="92"/>
      <c r="G68" s="88"/>
      <c r="H68" s="88"/>
      <c r="I68" s="93"/>
      <c r="J68" s="92"/>
      <c r="K68" s="88"/>
      <c r="L68" s="88"/>
      <c r="M68" s="283"/>
      <c r="N68" s="26"/>
      <c r="O68" s="10"/>
      <c r="P68" s="14" t="s">
        <v>123</v>
      </c>
      <c r="Q68" s="92"/>
      <c r="R68" s="88"/>
      <c r="S68" s="88"/>
      <c r="T68" s="283"/>
      <c r="U68" s="92"/>
      <c r="V68" s="88"/>
      <c r="W68" s="88"/>
      <c r="X68" s="93"/>
      <c r="Y68" s="92"/>
      <c r="Z68" s="88"/>
      <c r="AA68" s="88"/>
      <c r="AB68" s="283"/>
      <c r="AC68" s="123"/>
    </row>
    <row r="69" spans="1:29" ht="15" customHeight="1" thickBot="1">
      <c r="A69" s="14" t="s">
        <v>124</v>
      </c>
      <c r="B69" s="92">
        <v>2</v>
      </c>
      <c r="C69" s="88">
        <v>2</v>
      </c>
      <c r="D69" s="88"/>
      <c r="E69" s="283"/>
      <c r="F69" s="92"/>
      <c r="G69" s="88"/>
      <c r="H69" s="88"/>
      <c r="I69" s="93"/>
      <c r="J69" s="92"/>
      <c r="K69" s="88"/>
      <c r="L69" s="88"/>
      <c r="M69" s="283"/>
      <c r="N69" s="9"/>
      <c r="O69" s="10"/>
      <c r="P69" s="154" t="s">
        <v>451</v>
      </c>
      <c r="Q69" s="112"/>
      <c r="R69" s="113"/>
      <c r="S69" s="113"/>
      <c r="T69" s="290"/>
      <c r="U69" s="112"/>
      <c r="V69" s="113"/>
      <c r="W69" s="113"/>
      <c r="X69" s="114"/>
      <c r="Y69" s="112"/>
      <c r="Z69" s="113"/>
      <c r="AA69" s="113"/>
      <c r="AB69" s="290"/>
      <c r="AC69" s="13"/>
    </row>
    <row r="70" spans="1:29" ht="15" customHeight="1" thickBot="1">
      <c r="A70" s="14" t="s">
        <v>125</v>
      </c>
      <c r="B70" s="92"/>
      <c r="C70" s="88"/>
      <c r="D70" s="88"/>
      <c r="E70" s="283"/>
      <c r="F70" s="92"/>
      <c r="G70" s="88"/>
      <c r="H70" s="88"/>
      <c r="I70" s="93"/>
      <c r="J70" s="92"/>
      <c r="K70" s="88"/>
      <c r="L70" s="88"/>
      <c r="M70" s="283"/>
      <c r="N70" s="25"/>
      <c r="O70" s="10"/>
      <c r="P70" s="20" t="s">
        <v>126</v>
      </c>
      <c r="Q70" s="21">
        <f t="shared" ref="Q70:AB70" si="7">SUM(Q33:Q69)+SUM(Q22:Q30)</f>
        <v>27</v>
      </c>
      <c r="R70" s="22">
        <f t="shared" si="7"/>
        <v>24</v>
      </c>
      <c r="S70" s="22">
        <f t="shared" si="7"/>
        <v>0</v>
      </c>
      <c r="T70" s="167">
        <f t="shared" si="7"/>
        <v>0</v>
      </c>
      <c r="U70" s="21">
        <f t="shared" si="7"/>
        <v>38</v>
      </c>
      <c r="V70" s="22">
        <f t="shared" si="7"/>
        <v>29</v>
      </c>
      <c r="W70" s="22">
        <f t="shared" si="7"/>
        <v>0</v>
      </c>
      <c r="X70" s="72">
        <f t="shared" si="7"/>
        <v>0</v>
      </c>
      <c r="Y70" s="21">
        <f t="shared" si="7"/>
        <v>25</v>
      </c>
      <c r="Z70" s="22">
        <f t="shared" si="7"/>
        <v>18</v>
      </c>
      <c r="AA70" s="22">
        <f t="shared" si="7"/>
        <v>2</v>
      </c>
      <c r="AB70" s="167">
        <f t="shared" si="7"/>
        <v>1</v>
      </c>
      <c r="AC70" s="149"/>
    </row>
    <row r="71" spans="1:29" ht="15" customHeight="1">
      <c r="A71" s="14" t="s">
        <v>127</v>
      </c>
      <c r="B71" s="92">
        <v>13</v>
      </c>
      <c r="C71" s="88">
        <v>12</v>
      </c>
      <c r="D71" s="88"/>
      <c r="E71" s="283"/>
      <c r="F71" s="92">
        <v>9</v>
      </c>
      <c r="G71" s="88">
        <v>8</v>
      </c>
      <c r="H71" s="88"/>
      <c r="I71" s="93"/>
      <c r="J71" s="92">
        <v>14</v>
      </c>
      <c r="K71" s="88">
        <v>14</v>
      </c>
      <c r="L71" s="88">
        <v>2</v>
      </c>
      <c r="M71" s="283">
        <v>1</v>
      </c>
      <c r="N71" s="11"/>
      <c r="O71" s="10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49"/>
    </row>
    <row r="72" spans="1:29" ht="15" customHeight="1" thickBot="1">
      <c r="A72" s="14" t="s">
        <v>128</v>
      </c>
      <c r="B72" s="92">
        <v>1</v>
      </c>
      <c r="C72" s="88">
        <v>2</v>
      </c>
      <c r="D72" s="88"/>
      <c r="E72" s="283"/>
      <c r="F72" s="92">
        <v>2</v>
      </c>
      <c r="G72" s="88">
        <v>2</v>
      </c>
      <c r="H72" s="88"/>
      <c r="I72" s="93"/>
      <c r="J72" s="92">
        <v>1</v>
      </c>
      <c r="K72" s="88">
        <v>1</v>
      </c>
      <c r="L72" s="88">
        <v>1</v>
      </c>
      <c r="M72" s="283">
        <v>1</v>
      </c>
      <c r="N72" s="11"/>
      <c r="O72" s="10"/>
      <c r="P72" s="23" t="s">
        <v>130</v>
      </c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49"/>
    </row>
    <row r="73" spans="1:29" ht="15" customHeight="1">
      <c r="A73" s="14" t="s">
        <v>129</v>
      </c>
      <c r="B73" s="92"/>
      <c r="C73" s="88"/>
      <c r="D73" s="88"/>
      <c r="E73" s="283"/>
      <c r="F73" s="92">
        <v>1</v>
      </c>
      <c r="G73" s="88">
        <v>1</v>
      </c>
      <c r="H73" s="88"/>
      <c r="I73" s="93"/>
      <c r="J73" s="92">
        <v>1</v>
      </c>
      <c r="K73" s="88">
        <v>1</v>
      </c>
      <c r="L73" s="88"/>
      <c r="M73" s="283"/>
      <c r="N73" s="13"/>
      <c r="O73" s="10"/>
      <c r="P73" s="320"/>
      <c r="Q73" s="324" t="s">
        <v>609</v>
      </c>
      <c r="R73" s="325"/>
      <c r="S73" s="325"/>
      <c r="T73" s="356"/>
      <c r="U73" s="316" t="s">
        <v>556</v>
      </c>
      <c r="V73" s="317"/>
      <c r="W73" s="317"/>
      <c r="X73" s="318"/>
      <c r="Y73" s="316" t="s">
        <v>557</v>
      </c>
      <c r="Z73" s="317"/>
      <c r="AA73" s="317"/>
      <c r="AB73" s="357"/>
      <c r="AC73" s="149"/>
    </row>
    <row r="74" spans="1:29" ht="15" customHeight="1">
      <c r="A74" s="14" t="s">
        <v>131</v>
      </c>
      <c r="B74" s="92">
        <v>3</v>
      </c>
      <c r="C74" s="88">
        <v>3</v>
      </c>
      <c r="D74" s="88"/>
      <c r="E74" s="283"/>
      <c r="F74" s="92">
        <v>1</v>
      </c>
      <c r="G74" s="88"/>
      <c r="H74" s="88"/>
      <c r="I74" s="93"/>
      <c r="J74" s="92">
        <v>1</v>
      </c>
      <c r="K74" s="88">
        <v>1</v>
      </c>
      <c r="L74" s="88"/>
      <c r="M74" s="283"/>
      <c r="N74" s="33"/>
      <c r="O74" s="10"/>
      <c r="P74" s="321"/>
      <c r="Q74" s="327" t="s">
        <v>324</v>
      </c>
      <c r="R74" s="328"/>
      <c r="S74" s="322" t="s">
        <v>6</v>
      </c>
      <c r="T74" s="355"/>
      <c r="U74" s="319" t="s">
        <v>324</v>
      </c>
      <c r="V74" s="314"/>
      <c r="W74" s="314" t="s">
        <v>6</v>
      </c>
      <c r="X74" s="315"/>
      <c r="Y74" s="319" t="s">
        <v>324</v>
      </c>
      <c r="Z74" s="314"/>
      <c r="AA74" s="314" t="s">
        <v>6</v>
      </c>
      <c r="AB74" s="332"/>
      <c r="AC74" s="149"/>
    </row>
    <row r="75" spans="1:29" ht="15" customHeight="1" thickBot="1">
      <c r="A75" s="73" t="s">
        <v>561</v>
      </c>
      <c r="B75" s="92">
        <v>1</v>
      </c>
      <c r="C75" s="88">
        <v>1</v>
      </c>
      <c r="D75" s="88"/>
      <c r="E75" s="283"/>
      <c r="F75" s="92">
        <v>1</v>
      </c>
      <c r="G75" s="88">
        <v>1</v>
      </c>
      <c r="H75" s="88"/>
      <c r="I75" s="93"/>
      <c r="J75" s="92"/>
      <c r="K75" s="88"/>
      <c r="L75" s="88"/>
      <c r="M75" s="283"/>
      <c r="N75" s="33"/>
      <c r="O75" s="10"/>
      <c r="P75" s="12" t="s">
        <v>7</v>
      </c>
      <c r="Q75" s="49" t="s">
        <v>8</v>
      </c>
      <c r="R75" s="50" t="s">
        <v>9</v>
      </c>
      <c r="S75" s="83" t="s">
        <v>8</v>
      </c>
      <c r="T75" s="139" t="s">
        <v>9</v>
      </c>
      <c r="U75" s="49" t="s">
        <v>8</v>
      </c>
      <c r="V75" s="50" t="s">
        <v>9</v>
      </c>
      <c r="W75" s="83" t="s">
        <v>8</v>
      </c>
      <c r="X75" s="84" t="s">
        <v>9</v>
      </c>
      <c r="Y75" s="49" t="s">
        <v>8</v>
      </c>
      <c r="Z75" s="50" t="s">
        <v>9</v>
      </c>
      <c r="AA75" s="83" t="s">
        <v>8</v>
      </c>
      <c r="AB75" s="139" t="s">
        <v>9</v>
      </c>
      <c r="AC75" s="149"/>
    </row>
    <row r="76" spans="1:29" ht="15" customHeight="1">
      <c r="A76" s="14" t="s">
        <v>133</v>
      </c>
      <c r="B76" s="92">
        <v>2</v>
      </c>
      <c r="C76" s="88">
        <v>2</v>
      </c>
      <c r="D76" s="88"/>
      <c r="E76" s="283"/>
      <c r="F76" s="92"/>
      <c r="G76" s="88"/>
      <c r="H76" s="88"/>
      <c r="I76" s="93"/>
      <c r="J76" s="92">
        <v>1</v>
      </c>
      <c r="K76" s="88">
        <v>1</v>
      </c>
      <c r="L76" s="88"/>
      <c r="M76" s="283"/>
      <c r="N76" s="33"/>
      <c r="O76" s="10"/>
      <c r="P76" s="14" t="s">
        <v>135</v>
      </c>
      <c r="Q76" s="92"/>
      <c r="R76" s="88"/>
      <c r="S76" s="88"/>
      <c r="T76" s="283"/>
      <c r="U76" s="92"/>
      <c r="V76" s="88"/>
      <c r="W76" s="88"/>
      <c r="X76" s="93"/>
      <c r="Y76" s="92"/>
      <c r="Z76" s="88"/>
      <c r="AA76" s="88"/>
      <c r="AB76" s="283"/>
      <c r="AC76" s="149"/>
    </row>
    <row r="77" spans="1:29" ht="15" customHeight="1">
      <c r="A77" s="14" t="s">
        <v>134</v>
      </c>
      <c r="B77" s="92"/>
      <c r="C77" s="88"/>
      <c r="D77" s="88"/>
      <c r="E77" s="283"/>
      <c r="F77" s="92"/>
      <c r="G77" s="88"/>
      <c r="H77" s="88"/>
      <c r="I77" s="93"/>
      <c r="J77" s="92"/>
      <c r="K77" s="88"/>
      <c r="L77" s="88"/>
      <c r="M77" s="283"/>
      <c r="N77" s="33"/>
      <c r="O77" s="10"/>
      <c r="P77" s="14" t="s">
        <v>137</v>
      </c>
      <c r="Q77" s="92"/>
      <c r="R77" s="88"/>
      <c r="S77" s="88"/>
      <c r="T77" s="283"/>
      <c r="U77" s="92"/>
      <c r="V77" s="88"/>
      <c r="W77" s="88"/>
      <c r="X77" s="93"/>
      <c r="Y77" s="92"/>
      <c r="Z77" s="88"/>
      <c r="AA77" s="88"/>
      <c r="AB77" s="283"/>
      <c r="AC77" s="149"/>
    </row>
    <row r="78" spans="1:29" ht="15" customHeight="1">
      <c r="A78" s="14" t="s">
        <v>138</v>
      </c>
      <c r="B78" s="92"/>
      <c r="C78" s="88"/>
      <c r="D78" s="88"/>
      <c r="E78" s="283"/>
      <c r="F78" s="92"/>
      <c r="G78" s="88"/>
      <c r="H78" s="88"/>
      <c r="I78" s="93"/>
      <c r="J78" s="92"/>
      <c r="K78" s="88"/>
      <c r="L78" s="88"/>
      <c r="M78" s="283"/>
      <c r="N78" s="26"/>
      <c r="O78" s="10"/>
      <c r="P78" s="14" t="s">
        <v>139</v>
      </c>
      <c r="Q78" s="92"/>
      <c r="R78" s="88"/>
      <c r="S78" s="88"/>
      <c r="T78" s="283"/>
      <c r="U78" s="92"/>
      <c r="V78" s="88"/>
      <c r="W78" s="88"/>
      <c r="X78" s="93"/>
      <c r="Y78" s="92">
        <v>1</v>
      </c>
      <c r="Z78" s="88"/>
      <c r="AA78" s="88"/>
      <c r="AB78" s="283"/>
      <c r="AC78" s="149"/>
    </row>
    <row r="79" spans="1:29" ht="15" customHeight="1">
      <c r="A79" s="16" t="s">
        <v>142</v>
      </c>
      <c r="B79" s="89"/>
      <c r="C79" s="90"/>
      <c r="D79" s="90">
        <v>2</v>
      </c>
      <c r="E79" s="282">
        <v>2</v>
      </c>
      <c r="F79" s="89"/>
      <c r="G79" s="90"/>
      <c r="H79" s="90">
        <v>1</v>
      </c>
      <c r="I79" s="91">
        <v>1</v>
      </c>
      <c r="J79" s="89"/>
      <c r="K79" s="90"/>
      <c r="L79" s="90"/>
      <c r="M79" s="282"/>
      <c r="N79" s="26"/>
      <c r="O79" s="10"/>
      <c r="P79" s="16" t="s">
        <v>141</v>
      </c>
      <c r="Q79" s="89"/>
      <c r="R79" s="90"/>
      <c r="S79" s="90"/>
      <c r="T79" s="282"/>
      <c r="U79" s="89"/>
      <c r="V79" s="90"/>
      <c r="W79" s="90"/>
      <c r="X79" s="91"/>
      <c r="Y79" s="89"/>
      <c r="Z79" s="90"/>
      <c r="AA79" s="90"/>
      <c r="AB79" s="282"/>
      <c r="AC79" s="149"/>
    </row>
    <row r="80" spans="1:29" s="35" customFormat="1" ht="15" customHeight="1" thickBot="1">
      <c r="A80" s="73" t="s">
        <v>615</v>
      </c>
      <c r="B80" s="92"/>
      <c r="C80" s="88"/>
      <c r="D80" s="88">
        <v>1</v>
      </c>
      <c r="E80" s="283">
        <v>1</v>
      </c>
      <c r="F80" s="92"/>
      <c r="G80" s="88"/>
      <c r="H80" s="88"/>
      <c r="I80" s="93"/>
      <c r="J80" s="92"/>
      <c r="K80" s="88"/>
      <c r="L80" s="88"/>
      <c r="M80" s="283"/>
      <c r="N80" s="25"/>
      <c r="O80" s="10"/>
      <c r="P80" s="34" t="s">
        <v>143</v>
      </c>
      <c r="Q80" s="124"/>
      <c r="R80" s="125"/>
      <c r="S80" s="125"/>
      <c r="T80" s="293"/>
      <c r="U80" s="124"/>
      <c r="V80" s="125"/>
      <c r="W80" s="125"/>
      <c r="X80" s="126"/>
      <c r="Y80" s="124"/>
      <c r="Z80" s="125"/>
      <c r="AA80" s="125"/>
      <c r="AB80" s="293"/>
      <c r="AC80" s="150"/>
    </row>
    <row r="81" spans="1:29" ht="15" customHeight="1" thickBot="1">
      <c r="A81" s="238" t="s">
        <v>546</v>
      </c>
      <c r="B81" s="118">
        <v>1</v>
      </c>
      <c r="C81" s="119">
        <v>1</v>
      </c>
      <c r="D81" s="119"/>
      <c r="E81" s="292"/>
      <c r="F81" s="118"/>
      <c r="G81" s="119"/>
      <c r="H81" s="119"/>
      <c r="I81" s="120"/>
      <c r="J81" s="118">
        <v>1</v>
      </c>
      <c r="K81" s="119">
        <v>1</v>
      </c>
      <c r="L81" s="119"/>
      <c r="M81" s="292"/>
      <c r="N81" s="33"/>
      <c r="O81" s="10"/>
      <c r="P81" s="20" t="s">
        <v>126</v>
      </c>
      <c r="Q81" s="21">
        <f>SUM(Q76:Q80)</f>
        <v>0</v>
      </c>
      <c r="R81" s="22">
        <f>SUM(R76:R80)</f>
        <v>0</v>
      </c>
      <c r="S81" s="22">
        <v>0</v>
      </c>
      <c r="T81" s="167">
        <v>0</v>
      </c>
      <c r="U81" s="21">
        <f>SUM(U76:U80)</f>
        <v>0</v>
      </c>
      <c r="V81" s="22">
        <f>SUM(V76:V80)</f>
        <v>0</v>
      </c>
      <c r="W81" s="22">
        <v>0</v>
      </c>
      <c r="X81" s="72">
        <v>0</v>
      </c>
      <c r="Y81" s="21">
        <f>SUM(Y76:Y80)</f>
        <v>1</v>
      </c>
      <c r="Z81" s="22">
        <f>SUM(Z76:Z80)</f>
        <v>0</v>
      </c>
      <c r="AA81" s="22">
        <v>0</v>
      </c>
      <c r="AB81" s="167">
        <v>0</v>
      </c>
      <c r="AC81" s="149"/>
    </row>
    <row r="82" spans="1:29" ht="1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33"/>
      <c r="O82" s="10"/>
      <c r="P82" s="10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49"/>
    </row>
    <row r="83" spans="1:29" ht="15" customHeight="1" thickBot="1">
      <c r="A83" s="36" t="s">
        <v>145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33"/>
      <c r="O83" s="10"/>
      <c r="P83" s="23" t="s">
        <v>145</v>
      </c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49"/>
    </row>
    <row r="84" spans="1:29" ht="15" customHeight="1">
      <c r="A84" s="320"/>
      <c r="B84" s="324" t="s">
        <v>609</v>
      </c>
      <c r="C84" s="325"/>
      <c r="D84" s="325"/>
      <c r="E84" s="356"/>
      <c r="F84" s="316" t="s">
        <v>556</v>
      </c>
      <c r="G84" s="317"/>
      <c r="H84" s="317"/>
      <c r="I84" s="318"/>
      <c r="J84" s="316" t="s">
        <v>557</v>
      </c>
      <c r="K84" s="317"/>
      <c r="L84" s="317"/>
      <c r="M84" s="357"/>
      <c r="N84" s="33"/>
      <c r="O84" s="10"/>
      <c r="P84" s="320"/>
      <c r="Q84" s="324" t="s">
        <v>609</v>
      </c>
      <c r="R84" s="325"/>
      <c r="S84" s="325"/>
      <c r="T84" s="356"/>
      <c r="U84" s="316" t="s">
        <v>556</v>
      </c>
      <c r="V84" s="317"/>
      <c r="W84" s="317"/>
      <c r="X84" s="318"/>
      <c r="Y84" s="316" t="s">
        <v>557</v>
      </c>
      <c r="Z84" s="317"/>
      <c r="AA84" s="317"/>
      <c r="AB84" s="357"/>
      <c r="AC84" s="149"/>
    </row>
    <row r="85" spans="1:29" ht="15" customHeight="1">
      <c r="A85" s="321"/>
      <c r="B85" s="327" t="s">
        <v>324</v>
      </c>
      <c r="C85" s="328"/>
      <c r="D85" s="322" t="s">
        <v>6</v>
      </c>
      <c r="E85" s="355"/>
      <c r="F85" s="319" t="s">
        <v>324</v>
      </c>
      <c r="G85" s="314"/>
      <c r="H85" s="314" t="s">
        <v>6</v>
      </c>
      <c r="I85" s="315"/>
      <c r="J85" s="319" t="s">
        <v>324</v>
      </c>
      <c r="K85" s="314"/>
      <c r="L85" s="314" t="s">
        <v>6</v>
      </c>
      <c r="M85" s="332"/>
      <c r="N85" s="33"/>
      <c r="O85" s="10"/>
      <c r="P85" s="321"/>
      <c r="Q85" s="327" t="s">
        <v>324</v>
      </c>
      <c r="R85" s="328"/>
      <c r="S85" s="322" t="s">
        <v>6</v>
      </c>
      <c r="T85" s="355"/>
      <c r="U85" s="319" t="s">
        <v>324</v>
      </c>
      <c r="V85" s="314"/>
      <c r="W85" s="314" t="s">
        <v>6</v>
      </c>
      <c r="X85" s="315"/>
      <c r="Y85" s="319" t="s">
        <v>324</v>
      </c>
      <c r="Z85" s="314"/>
      <c r="AA85" s="314" t="s">
        <v>6</v>
      </c>
      <c r="AB85" s="332"/>
      <c r="AC85" s="149"/>
    </row>
    <row r="86" spans="1:29" ht="15" customHeight="1" thickBot="1">
      <c r="A86" s="12" t="s">
        <v>7</v>
      </c>
      <c r="B86" s="49" t="s">
        <v>8</v>
      </c>
      <c r="C86" s="50" t="s">
        <v>9</v>
      </c>
      <c r="D86" s="83" t="s">
        <v>8</v>
      </c>
      <c r="E86" s="139" t="s">
        <v>9</v>
      </c>
      <c r="F86" s="49" t="s">
        <v>8</v>
      </c>
      <c r="G86" s="50" t="s">
        <v>9</v>
      </c>
      <c r="H86" s="83" t="s">
        <v>8</v>
      </c>
      <c r="I86" s="84" t="s">
        <v>9</v>
      </c>
      <c r="J86" s="49" t="s">
        <v>8</v>
      </c>
      <c r="K86" s="50" t="s">
        <v>9</v>
      </c>
      <c r="L86" s="83" t="s">
        <v>8</v>
      </c>
      <c r="M86" s="139" t="s">
        <v>9</v>
      </c>
      <c r="N86" s="33"/>
      <c r="O86" s="10"/>
      <c r="P86" s="12" t="s">
        <v>7</v>
      </c>
      <c r="Q86" s="49" t="s">
        <v>8</v>
      </c>
      <c r="R86" s="50" t="s">
        <v>9</v>
      </c>
      <c r="S86" s="83" t="s">
        <v>8</v>
      </c>
      <c r="T86" s="139" t="s">
        <v>9</v>
      </c>
      <c r="U86" s="49" t="s">
        <v>8</v>
      </c>
      <c r="V86" s="50" t="s">
        <v>9</v>
      </c>
      <c r="W86" s="83" t="s">
        <v>8</v>
      </c>
      <c r="X86" s="84" t="s">
        <v>9</v>
      </c>
      <c r="Y86" s="49" t="s">
        <v>8</v>
      </c>
      <c r="Z86" s="50" t="s">
        <v>9</v>
      </c>
      <c r="AA86" s="83" t="s">
        <v>8</v>
      </c>
      <c r="AB86" s="139" t="s">
        <v>9</v>
      </c>
      <c r="AC86" s="149"/>
    </row>
    <row r="87" spans="1:29" ht="15" customHeight="1">
      <c r="A87" s="18" t="s">
        <v>146</v>
      </c>
      <c r="B87" s="112"/>
      <c r="C87" s="113"/>
      <c r="D87" s="113"/>
      <c r="E87" s="290"/>
      <c r="F87" s="112">
        <v>1</v>
      </c>
      <c r="G87" s="113">
        <v>1</v>
      </c>
      <c r="H87" s="113"/>
      <c r="I87" s="114"/>
      <c r="J87" s="112"/>
      <c r="K87" s="113"/>
      <c r="L87" s="113"/>
      <c r="M87" s="290"/>
      <c r="N87" s="37"/>
      <c r="O87" s="10"/>
      <c r="P87" s="14" t="s">
        <v>147</v>
      </c>
      <c r="Q87" s="92"/>
      <c r="R87" s="88"/>
      <c r="S87" s="88"/>
      <c r="T87" s="283"/>
      <c r="U87" s="92"/>
      <c r="V87" s="88"/>
      <c r="W87" s="88"/>
      <c r="X87" s="93"/>
      <c r="Y87" s="92"/>
      <c r="Z87" s="88"/>
      <c r="AA87" s="88"/>
      <c r="AB87" s="283"/>
      <c r="AC87" s="149"/>
    </row>
    <row r="88" spans="1:29" ht="15" customHeight="1">
      <c r="A88" s="16" t="s">
        <v>148</v>
      </c>
      <c r="B88" s="89"/>
      <c r="C88" s="90"/>
      <c r="D88" s="90"/>
      <c r="E88" s="282"/>
      <c r="F88" s="89"/>
      <c r="G88" s="90"/>
      <c r="H88" s="90"/>
      <c r="I88" s="91"/>
      <c r="J88" s="89">
        <v>2</v>
      </c>
      <c r="K88" s="90"/>
      <c r="L88" s="90"/>
      <c r="M88" s="282"/>
      <c r="N88" s="37"/>
      <c r="O88" s="10"/>
      <c r="P88" s="14" t="s">
        <v>149</v>
      </c>
      <c r="Q88" s="92"/>
      <c r="R88" s="88"/>
      <c r="S88" s="88"/>
      <c r="T88" s="283"/>
      <c r="U88" s="92"/>
      <c r="V88" s="88"/>
      <c r="W88" s="88"/>
      <c r="X88" s="93"/>
      <c r="Y88" s="92">
        <v>3</v>
      </c>
      <c r="Z88" s="88">
        <v>1</v>
      </c>
      <c r="AA88" s="88"/>
      <c r="AB88" s="283"/>
      <c r="AC88" s="149"/>
    </row>
    <row r="89" spans="1:29" ht="15" customHeight="1">
      <c r="A89" s="14" t="s">
        <v>150</v>
      </c>
      <c r="B89" s="92"/>
      <c r="C89" s="88"/>
      <c r="D89" s="88"/>
      <c r="E89" s="283"/>
      <c r="F89" s="92"/>
      <c r="G89" s="88"/>
      <c r="H89" s="88"/>
      <c r="I89" s="93"/>
      <c r="J89" s="92"/>
      <c r="K89" s="88"/>
      <c r="L89" s="88"/>
      <c r="M89" s="283"/>
      <c r="N89" s="37"/>
      <c r="O89" s="10"/>
      <c r="P89" s="16" t="s">
        <v>151</v>
      </c>
      <c r="Q89" s="89">
        <v>2</v>
      </c>
      <c r="R89" s="90">
        <v>2</v>
      </c>
      <c r="S89" s="90"/>
      <c r="T89" s="282"/>
      <c r="U89" s="89"/>
      <c r="V89" s="90"/>
      <c r="W89" s="90"/>
      <c r="X89" s="91"/>
      <c r="Y89" s="89">
        <v>2</v>
      </c>
      <c r="Z89" s="90">
        <v>1</v>
      </c>
      <c r="AA89" s="90"/>
      <c r="AB89" s="282"/>
      <c r="AC89" s="149"/>
    </row>
    <row r="90" spans="1:29" ht="15" customHeight="1">
      <c r="A90" s="73" t="s">
        <v>619</v>
      </c>
      <c r="B90" s="92">
        <v>1</v>
      </c>
      <c r="C90" s="88"/>
      <c r="D90" s="88"/>
      <c r="E90" s="283"/>
      <c r="F90" s="92"/>
      <c r="G90" s="88"/>
      <c r="H90" s="88"/>
      <c r="I90" s="93"/>
      <c r="J90" s="92"/>
      <c r="K90" s="88"/>
      <c r="L90" s="88"/>
      <c r="M90" s="283"/>
      <c r="N90" s="37"/>
      <c r="O90" s="10"/>
      <c r="P90" s="73" t="s">
        <v>355</v>
      </c>
      <c r="Q90" s="92">
        <v>1</v>
      </c>
      <c r="R90" s="88"/>
      <c r="S90" s="88"/>
      <c r="T90" s="283"/>
      <c r="U90" s="92"/>
      <c r="V90" s="88"/>
      <c r="W90" s="88"/>
      <c r="X90" s="93"/>
      <c r="Y90" s="92"/>
      <c r="Z90" s="88"/>
      <c r="AA90" s="88"/>
      <c r="AB90" s="283"/>
      <c r="AC90" s="149"/>
    </row>
    <row r="91" spans="1:29" ht="15" customHeight="1">
      <c r="A91" s="74" t="s">
        <v>419</v>
      </c>
      <c r="B91" s="92"/>
      <c r="C91" s="88"/>
      <c r="D91" s="88"/>
      <c r="E91" s="283"/>
      <c r="F91" s="92"/>
      <c r="G91" s="88"/>
      <c r="H91" s="88"/>
      <c r="I91" s="93"/>
      <c r="J91" s="92"/>
      <c r="K91" s="88"/>
      <c r="L91" s="88"/>
      <c r="M91" s="283"/>
      <c r="N91" s="37"/>
      <c r="O91" s="10"/>
      <c r="P91" s="14" t="s">
        <v>153</v>
      </c>
      <c r="Q91" s="92"/>
      <c r="R91" s="88"/>
      <c r="S91" s="88"/>
      <c r="T91" s="283"/>
      <c r="U91" s="92">
        <v>1</v>
      </c>
      <c r="V91" s="88"/>
      <c r="W91" s="88"/>
      <c r="X91" s="93"/>
      <c r="Y91" s="92"/>
      <c r="Z91" s="88"/>
      <c r="AA91" s="88"/>
      <c r="AB91" s="283"/>
      <c r="AC91" s="149"/>
    </row>
    <row r="92" spans="1:29" ht="15" customHeight="1">
      <c r="A92" s="14" t="s">
        <v>154</v>
      </c>
      <c r="B92" s="92"/>
      <c r="C92" s="88"/>
      <c r="D92" s="88"/>
      <c r="E92" s="283"/>
      <c r="F92" s="92">
        <v>1</v>
      </c>
      <c r="G92" s="88"/>
      <c r="H92" s="88"/>
      <c r="I92" s="93"/>
      <c r="J92" s="92"/>
      <c r="K92" s="88"/>
      <c r="L92" s="88"/>
      <c r="M92" s="283"/>
      <c r="N92" s="37"/>
      <c r="O92" s="10"/>
      <c r="P92" s="14" t="s">
        <v>156</v>
      </c>
      <c r="Q92" s="92"/>
      <c r="R92" s="88"/>
      <c r="S92" s="88"/>
      <c r="T92" s="283"/>
      <c r="U92" s="92"/>
      <c r="V92" s="88"/>
      <c r="W92" s="88"/>
      <c r="X92" s="93"/>
      <c r="Y92" s="92">
        <v>1</v>
      </c>
      <c r="Z92" s="88">
        <v>1</v>
      </c>
      <c r="AA92" s="88"/>
      <c r="AB92" s="283"/>
      <c r="AC92" s="149"/>
    </row>
    <row r="93" spans="1:29" ht="15" customHeight="1">
      <c r="A93" s="145" t="s">
        <v>620</v>
      </c>
      <c r="B93" s="89">
        <v>1</v>
      </c>
      <c r="C93" s="90"/>
      <c r="D93" s="90"/>
      <c r="E93" s="282"/>
      <c r="F93" s="89"/>
      <c r="G93" s="90"/>
      <c r="H93" s="90"/>
      <c r="I93" s="91"/>
      <c r="J93" s="89"/>
      <c r="K93" s="90"/>
      <c r="L93" s="90"/>
      <c r="M93" s="282"/>
      <c r="N93" s="37"/>
      <c r="O93" s="10"/>
      <c r="P93" s="14" t="s">
        <v>158</v>
      </c>
      <c r="Q93" s="92">
        <v>1</v>
      </c>
      <c r="R93" s="88"/>
      <c r="S93" s="88">
        <v>1</v>
      </c>
      <c r="T93" s="283">
        <v>1</v>
      </c>
      <c r="U93" s="92">
        <v>1</v>
      </c>
      <c r="V93" s="88"/>
      <c r="W93" s="88"/>
      <c r="X93" s="93"/>
      <c r="Y93" s="92"/>
      <c r="Z93" s="88"/>
      <c r="AA93" s="88"/>
      <c r="AB93" s="283"/>
      <c r="AC93" s="149"/>
    </row>
    <row r="94" spans="1:29" ht="15" customHeight="1">
      <c r="A94" s="14" t="s">
        <v>157</v>
      </c>
      <c r="B94" s="92"/>
      <c r="C94" s="88"/>
      <c r="D94" s="88"/>
      <c r="E94" s="283"/>
      <c r="F94" s="92"/>
      <c r="G94" s="88"/>
      <c r="H94" s="88"/>
      <c r="I94" s="93"/>
      <c r="J94" s="92"/>
      <c r="K94" s="88"/>
      <c r="L94" s="88"/>
      <c r="M94" s="283"/>
      <c r="N94" s="37"/>
      <c r="O94" s="10"/>
      <c r="P94" s="14" t="s">
        <v>160</v>
      </c>
      <c r="Q94" s="92"/>
      <c r="R94" s="88"/>
      <c r="S94" s="88"/>
      <c r="T94" s="283"/>
      <c r="U94" s="92">
        <v>2</v>
      </c>
      <c r="V94" s="88">
        <v>1</v>
      </c>
      <c r="W94" s="88"/>
      <c r="X94" s="93"/>
      <c r="Y94" s="92"/>
      <c r="Z94" s="88"/>
      <c r="AA94" s="88"/>
      <c r="AB94" s="283"/>
      <c r="AC94" s="149"/>
    </row>
    <row r="95" spans="1:29" ht="15" customHeight="1">
      <c r="A95" s="14" t="s">
        <v>159</v>
      </c>
      <c r="B95" s="92">
        <v>1</v>
      </c>
      <c r="C95" s="88"/>
      <c r="D95" s="88">
        <v>1</v>
      </c>
      <c r="E95" s="283"/>
      <c r="F95" s="92">
        <v>2</v>
      </c>
      <c r="G95" s="88">
        <v>1</v>
      </c>
      <c r="H95" s="88"/>
      <c r="I95" s="93"/>
      <c r="J95" s="92"/>
      <c r="K95" s="88"/>
      <c r="L95" s="88"/>
      <c r="M95" s="283"/>
      <c r="N95" s="37"/>
      <c r="O95" s="10"/>
      <c r="P95" s="73" t="s">
        <v>625</v>
      </c>
      <c r="Q95" s="92"/>
      <c r="R95" s="88"/>
      <c r="S95" s="88"/>
      <c r="T95" s="283"/>
      <c r="U95" s="92"/>
      <c r="V95" s="88"/>
      <c r="W95" s="88"/>
      <c r="X95" s="93"/>
      <c r="Y95" s="92"/>
      <c r="Z95" s="88"/>
      <c r="AA95" s="88"/>
      <c r="AB95" s="283"/>
      <c r="AC95" s="149"/>
    </row>
    <row r="96" spans="1:29" ht="15" customHeight="1">
      <c r="A96" s="16" t="s">
        <v>161</v>
      </c>
      <c r="B96" s="89">
        <v>4</v>
      </c>
      <c r="C96" s="90"/>
      <c r="D96" s="90"/>
      <c r="E96" s="282"/>
      <c r="F96" s="89"/>
      <c r="G96" s="90"/>
      <c r="H96" s="90"/>
      <c r="I96" s="91"/>
      <c r="J96" s="89">
        <v>2</v>
      </c>
      <c r="K96" s="90"/>
      <c r="L96" s="90"/>
      <c r="M96" s="282"/>
      <c r="N96" s="38"/>
      <c r="O96" s="10"/>
      <c r="P96" s="14" t="s">
        <v>162</v>
      </c>
      <c r="Q96" s="92"/>
      <c r="R96" s="88"/>
      <c r="S96" s="88"/>
      <c r="T96" s="283"/>
      <c r="U96" s="92"/>
      <c r="V96" s="88"/>
      <c r="W96" s="88"/>
      <c r="X96" s="93"/>
      <c r="Y96" s="92">
        <v>1</v>
      </c>
      <c r="Z96" s="88">
        <v>1</v>
      </c>
      <c r="AA96" s="88"/>
      <c r="AB96" s="283"/>
      <c r="AC96" s="149"/>
    </row>
    <row r="97" spans="1:29" ht="15" customHeight="1">
      <c r="A97" s="14" t="s">
        <v>163</v>
      </c>
      <c r="B97" s="92"/>
      <c r="C97" s="88"/>
      <c r="D97" s="88"/>
      <c r="E97" s="283"/>
      <c r="F97" s="92">
        <v>1</v>
      </c>
      <c r="G97" s="88">
        <v>1</v>
      </c>
      <c r="H97" s="88"/>
      <c r="I97" s="93"/>
      <c r="J97" s="92"/>
      <c r="K97" s="88"/>
      <c r="L97" s="88"/>
      <c r="M97" s="283"/>
      <c r="N97" s="37"/>
      <c r="O97" s="10"/>
      <c r="P97" s="14" t="s">
        <v>164</v>
      </c>
      <c r="Q97" s="92"/>
      <c r="R97" s="88"/>
      <c r="S97" s="88">
        <v>2</v>
      </c>
      <c r="T97" s="283"/>
      <c r="U97" s="92"/>
      <c r="V97" s="88"/>
      <c r="W97" s="88"/>
      <c r="X97" s="93"/>
      <c r="Y97" s="92"/>
      <c r="Z97" s="88"/>
      <c r="AA97" s="88"/>
      <c r="AB97" s="283"/>
      <c r="AC97" s="149"/>
    </row>
    <row r="98" spans="1:29" ht="15" customHeight="1">
      <c r="A98" s="74" t="s">
        <v>438</v>
      </c>
      <c r="B98" s="92"/>
      <c r="C98" s="88"/>
      <c r="D98" s="88"/>
      <c r="E98" s="283"/>
      <c r="F98" s="92"/>
      <c r="G98" s="88"/>
      <c r="H98" s="88"/>
      <c r="I98" s="93"/>
      <c r="J98" s="92"/>
      <c r="K98" s="88"/>
      <c r="L98" s="88"/>
      <c r="M98" s="283"/>
      <c r="N98" s="37"/>
      <c r="O98" s="10"/>
      <c r="P98" s="14" t="s">
        <v>165</v>
      </c>
      <c r="Q98" s="92"/>
      <c r="R98" s="88"/>
      <c r="S98" s="88"/>
      <c r="T98" s="283"/>
      <c r="U98" s="92">
        <v>1</v>
      </c>
      <c r="V98" s="88"/>
      <c r="W98" s="88"/>
      <c r="X98" s="93"/>
      <c r="Y98" s="92"/>
      <c r="Z98" s="88"/>
      <c r="AA98" s="88"/>
      <c r="AB98" s="283"/>
      <c r="AC98" s="149"/>
    </row>
    <row r="99" spans="1:29" ht="15" customHeight="1">
      <c r="A99" s="14" t="s">
        <v>383</v>
      </c>
      <c r="B99" s="92">
        <v>1</v>
      </c>
      <c r="C99" s="88">
        <v>1</v>
      </c>
      <c r="D99" s="88"/>
      <c r="E99" s="283"/>
      <c r="F99" s="92"/>
      <c r="G99" s="88"/>
      <c r="H99" s="88"/>
      <c r="I99" s="93"/>
      <c r="J99" s="92"/>
      <c r="K99" s="88"/>
      <c r="L99" s="88"/>
      <c r="M99" s="283"/>
      <c r="N99" s="37"/>
      <c r="O99" s="10"/>
      <c r="P99" s="14" t="s">
        <v>166</v>
      </c>
      <c r="Q99" s="92">
        <v>1</v>
      </c>
      <c r="R99" s="88">
        <v>1</v>
      </c>
      <c r="S99" s="88"/>
      <c r="T99" s="283"/>
      <c r="U99" s="92"/>
      <c r="V99" s="88"/>
      <c r="W99" s="88"/>
      <c r="X99" s="93"/>
      <c r="Y99" s="92"/>
      <c r="Z99" s="88"/>
      <c r="AA99" s="88"/>
      <c r="AB99" s="283"/>
      <c r="AC99" s="149"/>
    </row>
    <row r="100" spans="1:29" ht="15" customHeight="1">
      <c r="A100" s="14" t="s">
        <v>384</v>
      </c>
      <c r="B100" s="92">
        <v>4</v>
      </c>
      <c r="C100" s="88">
        <v>2</v>
      </c>
      <c r="D100" s="88"/>
      <c r="E100" s="283"/>
      <c r="F100" s="92">
        <v>8</v>
      </c>
      <c r="G100" s="88">
        <v>5</v>
      </c>
      <c r="H100" s="88"/>
      <c r="I100" s="93"/>
      <c r="J100" s="92">
        <v>2</v>
      </c>
      <c r="K100" s="88">
        <v>1</v>
      </c>
      <c r="L100" s="88"/>
      <c r="M100" s="283"/>
      <c r="N100" s="37"/>
      <c r="O100" s="10"/>
      <c r="P100" s="14" t="s">
        <v>167</v>
      </c>
      <c r="Q100" s="92">
        <v>4</v>
      </c>
      <c r="R100" s="88">
        <v>1</v>
      </c>
      <c r="S100" s="88"/>
      <c r="T100" s="283"/>
      <c r="U100" s="92">
        <v>2</v>
      </c>
      <c r="V100" s="88"/>
      <c r="W100" s="88"/>
      <c r="X100" s="93"/>
      <c r="Y100" s="92"/>
      <c r="Z100" s="88"/>
      <c r="AA100" s="88"/>
      <c r="AB100" s="283"/>
      <c r="AC100" s="149"/>
    </row>
    <row r="101" spans="1:29" ht="15" customHeight="1">
      <c r="A101" s="14" t="s">
        <v>169</v>
      </c>
      <c r="B101" s="92"/>
      <c r="C101" s="88"/>
      <c r="D101" s="88"/>
      <c r="E101" s="283"/>
      <c r="F101" s="92">
        <v>3</v>
      </c>
      <c r="G101" s="88"/>
      <c r="H101" s="88"/>
      <c r="I101" s="93"/>
      <c r="J101" s="92">
        <v>1</v>
      </c>
      <c r="K101" s="88">
        <v>1</v>
      </c>
      <c r="L101" s="88"/>
      <c r="M101" s="283"/>
      <c r="N101" s="37"/>
      <c r="O101" s="10"/>
      <c r="P101" s="16" t="s">
        <v>168</v>
      </c>
      <c r="Q101" s="89"/>
      <c r="R101" s="90"/>
      <c r="S101" s="90"/>
      <c r="T101" s="282"/>
      <c r="U101" s="89"/>
      <c r="V101" s="90"/>
      <c r="W101" s="90"/>
      <c r="X101" s="91"/>
      <c r="Y101" s="89"/>
      <c r="Z101" s="90"/>
      <c r="AA101" s="90"/>
      <c r="AB101" s="282"/>
      <c r="AC101" s="149"/>
    </row>
    <row r="102" spans="1:29" ht="15" customHeight="1">
      <c r="A102" s="73" t="s">
        <v>566</v>
      </c>
      <c r="B102" s="92"/>
      <c r="C102" s="88"/>
      <c r="D102" s="88"/>
      <c r="E102" s="283"/>
      <c r="F102" s="92">
        <v>3</v>
      </c>
      <c r="G102" s="88">
        <v>1</v>
      </c>
      <c r="H102" s="88"/>
      <c r="I102" s="93"/>
      <c r="J102" s="92"/>
      <c r="K102" s="88"/>
      <c r="L102" s="88"/>
      <c r="M102" s="283"/>
      <c r="N102" s="37"/>
      <c r="O102" s="10"/>
      <c r="P102" s="14" t="s">
        <v>170</v>
      </c>
      <c r="Q102" s="92">
        <v>2</v>
      </c>
      <c r="R102" s="88"/>
      <c r="S102" s="88"/>
      <c r="T102" s="283"/>
      <c r="U102" s="92">
        <v>1</v>
      </c>
      <c r="V102" s="88"/>
      <c r="W102" s="88"/>
      <c r="X102" s="93"/>
      <c r="Y102" s="92"/>
      <c r="Z102" s="88"/>
      <c r="AA102" s="88"/>
      <c r="AB102" s="283"/>
      <c r="AC102" s="149"/>
    </row>
    <row r="103" spans="1:29" ht="15" customHeight="1">
      <c r="A103" s="73" t="s">
        <v>387</v>
      </c>
      <c r="B103" s="92">
        <v>1</v>
      </c>
      <c r="C103" s="88"/>
      <c r="D103" s="88"/>
      <c r="E103" s="283"/>
      <c r="F103" s="92">
        <v>2</v>
      </c>
      <c r="G103" s="88">
        <v>1</v>
      </c>
      <c r="H103" s="88"/>
      <c r="I103" s="93"/>
      <c r="J103" s="92"/>
      <c r="K103" s="88"/>
      <c r="L103" s="88"/>
      <c r="M103" s="283"/>
      <c r="N103" s="37"/>
      <c r="O103" s="10"/>
      <c r="P103" s="14" t="s">
        <v>171</v>
      </c>
      <c r="Q103" s="92"/>
      <c r="R103" s="88"/>
      <c r="S103" s="88"/>
      <c r="T103" s="283"/>
      <c r="U103" s="92"/>
      <c r="V103" s="88"/>
      <c r="W103" s="88"/>
      <c r="X103" s="93"/>
      <c r="Y103" s="92"/>
      <c r="Z103" s="88"/>
      <c r="AA103" s="88"/>
      <c r="AB103" s="283"/>
      <c r="AC103" s="149"/>
    </row>
    <row r="104" spans="1:29" ht="15" customHeight="1">
      <c r="A104" s="14" t="s">
        <v>386</v>
      </c>
      <c r="B104" s="92">
        <v>3</v>
      </c>
      <c r="C104" s="88"/>
      <c r="D104" s="88"/>
      <c r="E104" s="283"/>
      <c r="F104" s="92">
        <v>3</v>
      </c>
      <c r="G104" s="88">
        <v>1</v>
      </c>
      <c r="H104" s="88"/>
      <c r="I104" s="93"/>
      <c r="J104" s="92">
        <v>2</v>
      </c>
      <c r="K104" s="88"/>
      <c r="L104" s="88"/>
      <c r="M104" s="283"/>
      <c r="N104" s="37"/>
      <c r="O104" s="10"/>
      <c r="P104" s="14" t="s">
        <v>172</v>
      </c>
      <c r="Q104" s="92"/>
      <c r="R104" s="88"/>
      <c r="S104" s="88"/>
      <c r="T104" s="283"/>
      <c r="U104" s="92"/>
      <c r="V104" s="88"/>
      <c r="W104" s="88"/>
      <c r="X104" s="93"/>
      <c r="Y104" s="92">
        <v>1</v>
      </c>
      <c r="Z104" s="88">
        <v>1</v>
      </c>
      <c r="AA104" s="88"/>
      <c r="AB104" s="283"/>
      <c r="AC104" s="149"/>
    </row>
    <row r="105" spans="1:29" ht="15" customHeight="1">
      <c r="A105" s="14" t="s">
        <v>173</v>
      </c>
      <c r="B105" s="92">
        <v>3</v>
      </c>
      <c r="C105" s="88"/>
      <c r="D105" s="88"/>
      <c r="E105" s="283"/>
      <c r="F105" s="92">
        <v>7</v>
      </c>
      <c r="G105" s="88">
        <v>1</v>
      </c>
      <c r="H105" s="88"/>
      <c r="I105" s="93"/>
      <c r="J105" s="92">
        <v>8</v>
      </c>
      <c r="K105" s="88">
        <v>2</v>
      </c>
      <c r="L105" s="88"/>
      <c r="M105" s="283"/>
      <c r="N105" s="37"/>
      <c r="O105" s="10"/>
      <c r="P105" s="14" t="s">
        <v>176</v>
      </c>
      <c r="Q105" s="92"/>
      <c r="R105" s="88"/>
      <c r="S105" s="88"/>
      <c r="T105" s="283"/>
      <c r="U105" s="92"/>
      <c r="V105" s="88"/>
      <c r="W105" s="88"/>
      <c r="X105" s="93"/>
      <c r="Y105" s="92"/>
      <c r="Z105" s="88"/>
      <c r="AA105" s="88"/>
      <c r="AB105" s="283"/>
      <c r="AC105" s="149"/>
    </row>
    <row r="106" spans="1:29" ht="15" customHeight="1">
      <c r="A106" s="14" t="s">
        <v>175</v>
      </c>
      <c r="B106" s="92">
        <v>1</v>
      </c>
      <c r="C106" s="88"/>
      <c r="D106" s="88"/>
      <c r="E106" s="283"/>
      <c r="F106" s="92">
        <v>2</v>
      </c>
      <c r="G106" s="88"/>
      <c r="H106" s="88"/>
      <c r="I106" s="93"/>
      <c r="J106" s="92">
        <v>3</v>
      </c>
      <c r="K106" s="88">
        <v>1</v>
      </c>
      <c r="L106" s="88">
        <v>1</v>
      </c>
      <c r="M106" s="283"/>
      <c r="N106" s="37"/>
      <c r="O106" s="10"/>
      <c r="P106" s="14" t="s">
        <v>178</v>
      </c>
      <c r="Q106" s="92"/>
      <c r="R106" s="88"/>
      <c r="S106" s="88"/>
      <c r="T106" s="283"/>
      <c r="U106" s="92"/>
      <c r="V106" s="88"/>
      <c r="W106" s="88"/>
      <c r="X106" s="93"/>
      <c r="Y106" s="92"/>
      <c r="Z106" s="88"/>
      <c r="AA106" s="88"/>
      <c r="AB106" s="283"/>
      <c r="AC106" s="149"/>
    </row>
    <row r="107" spans="1:29" ht="15" customHeight="1">
      <c r="A107" s="14" t="s">
        <v>177</v>
      </c>
      <c r="B107" s="92">
        <v>2</v>
      </c>
      <c r="C107" s="88">
        <v>2</v>
      </c>
      <c r="D107" s="88"/>
      <c r="E107" s="283"/>
      <c r="F107" s="92"/>
      <c r="G107" s="88"/>
      <c r="H107" s="88"/>
      <c r="I107" s="93"/>
      <c r="J107" s="92">
        <v>1</v>
      </c>
      <c r="K107" s="88">
        <v>1</v>
      </c>
      <c r="L107" s="88">
        <v>2</v>
      </c>
      <c r="M107" s="283">
        <v>1</v>
      </c>
      <c r="N107" s="37"/>
      <c r="O107" s="10"/>
      <c r="P107" s="14" t="s">
        <v>179</v>
      </c>
      <c r="Q107" s="92"/>
      <c r="R107" s="88"/>
      <c r="S107" s="88"/>
      <c r="T107" s="283"/>
      <c r="U107" s="92"/>
      <c r="V107" s="88"/>
      <c r="W107" s="88"/>
      <c r="X107" s="93"/>
      <c r="Y107" s="92"/>
      <c r="Z107" s="88"/>
      <c r="AA107" s="88"/>
      <c r="AB107" s="283"/>
      <c r="AC107" s="149"/>
    </row>
    <row r="108" spans="1:29" ht="15" customHeight="1">
      <c r="A108" s="73" t="s">
        <v>439</v>
      </c>
      <c r="B108" s="92"/>
      <c r="C108" s="88"/>
      <c r="D108" s="88"/>
      <c r="E108" s="283"/>
      <c r="F108" s="92"/>
      <c r="G108" s="88"/>
      <c r="H108" s="88"/>
      <c r="I108" s="93"/>
      <c r="J108" s="92"/>
      <c r="K108" s="88"/>
      <c r="L108" s="88"/>
      <c r="M108" s="283"/>
      <c r="N108" s="37"/>
      <c r="O108" s="10"/>
      <c r="P108" s="14" t="s">
        <v>181</v>
      </c>
      <c r="Q108" s="92">
        <v>1</v>
      </c>
      <c r="R108" s="88">
        <v>1</v>
      </c>
      <c r="S108" s="88"/>
      <c r="T108" s="283"/>
      <c r="U108" s="92"/>
      <c r="V108" s="88"/>
      <c r="W108" s="88"/>
      <c r="X108" s="93"/>
      <c r="Y108" s="92"/>
      <c r="Z108" s="88"/>
      <c r="AA108" s="88"/>
      <c r="AB108" s="283"/>
      <c r="AC108" s="149"/>
    </row>
    <row r="109" spans="1:29" ht="15" customHeight="1">
      <c r="A109" s="73" t="s">
        <v>527</v>
      </c>
      <c r="B109" s="92"/>
      <c r="C109" s="88"/>
      <c r="D109" s="88"/>
      <c r="E109" s="283"/>
      <c r="F109" s="92"/>
      <c r="G109" s="88"/>
      <c r="H109" s="88"/>
      <c r="I109" s="93"/>
      <c r="J109" s="92"/>
      <c r="K109" s="88"/>
      <c r="L109" s="88">
        <v>1</v>
      </c>
      <c r="M109" s="283"/>
      <c r="N109" s="37"/>
      <c r="O109" s="10"/>
      <c r="P109" s="14" t="s">
        <v>183</v>
      </c>
      <c r="Q109" s="92"/>
      <c r="R109" s="88"/>
      <c r="S109" s="88"/>
      <c r="T109" s="283"/>
      <c r="U109" s="92">
        <v>2</v>
      </c>
      <c r="V109" s="88">
        <v>1</v>
      </c>
      <c r="W109" s="88"/>
      <c r="X109" s="93"/>
      <c r="Y109" s="92">
        <v>3</v>
      </c>
      <c r="Z109" s="88"/>
      <c r="AA109" s="88"/>
      <c r="AB109" s="283"/>
      <c r="AC109" s="149"/>
    </row>
    <row r="110" spans="1:29" ht="15" customHeight="1">
      <c r="A110" s="14" t="s">
        <v>180</v>
      </c>
      <c r="B110" s="92">
        <v>6</v>
      </c>
      <c r="C110" s="88"/>
      <c r="D110" s="88"/>
      <c r="E110" s="283"/>
      <c r="F110" s="92">
        <v>11</v>
      </c>
      <c r="G110" s="88">
        <v>2</v>
      </c>
      <c r="H110" s="88"/>
      <c r="I110" s="93"/>
      <c r="J110" s="92">
        <v>7</v>
      </c>
      <c r="K110" s="88">
        <v>2</v>
      </c>
      <c r="L110" s="88">
        <v>1</v>
      </c>
      <c r="M110" s="283"/>
      <c r="N110" s="33"/>
      <c r="O110" s="10"/>
      <c r="P110" s="14" t="s">
        <v>185</v>
      </c>
      <c r="Q110" s="92"/>
      <c r="R110" s="88"/>
      <c r="S110" s="88"/>
      <c r="T110" s="283"/>
      <c r="U110" s="92"/>
      <c r="V110" s="88"/>
      <c r="W110" s="88"/>
      <c r="X110" s="93"/>
      <c r="Y110" s="92"/>
      <c r="Z110" s="88"/>
      <c r="AA110" s="88"/>
      <c r="AB110" s="283"/>
      <c r="AC110" s="149"/>
    </row>
    <row r="111" spans="1:29" ht="15" customHeight="1">
      <c r="A111" s="14" t="s">
        <v>182</v>
      </c>
      <c r="B111" s="92">
        <v>1</v>
      </c>
      <c r="C111" s="88"/>
      <c r="D111" s="88"/>
      <c r="E111" s="283"/>
      <c r="F111" s="92"/>
      <c r="G111" s="88"/>
      <c r="H111" s="88"/>
      <c r="I111" s="93"/>
      <c r="J111" s="92">
        <v>2</v>
      </c>
      <c r="K111" s="88">
        <v>1</v>
      </c>
      <c r="L111" s="88"/>
      <c r="M111" s="283"/>
      <c r="N111" s="33"/>
      <c r="O111" s="10"/>
      <c r="P111" s="14" t="s">
        <v>187</v>
      </c>
      <c r="Q111" s="92"/>
      <c r="R111" s="88"/>
      <c r="S111" s="88"/>
      <c r="T111" s="283"/>
      <c r="U111" s="92">
        <v>2</v>
      </c>
      <c r="V111" s="88">
        <v>1</v>
      </c>
      <c r="W111" s="88"/>
      <c r="X111" s="93"/>
      <c r="Y111" s="92"/>
      <c r="Z111" s="88"/>
      <c r="AA111" s="88"/>
      <c r="AB111" s="283"/>
      <c r="AC111" s="149"/>
    </row>
    <row r="112" spans="1:29" ht="15" customHeight="1">
      <c r="A112" s="14" t="s">
        <v>184</v>
      </c>
      <c r="B112" s="92">
        <v>1</v>
      </c>
      <c r="C112" s="88">
        <v>1</v>
      </c>
      <c r="D112" s="88"/>
      <c r="E112" s="283"/>
      <c r="F112" s="92">
        <v>1</v>
      </c>
      <c r="G112" s="88"/>
      <c r="H112" s="88"/>
      <c r="I112" s="93"/>
      <c r="J112" s="92"/>
      <c r="K112" s="88"/>
      <c r="L112" s="88"/>
      <c r="M112" s="283"/>
      <c r="N112" s="33"/>
      <c r="O112" s="10"/>
      <c r="P112" s="14" t="s">
        <v>189</v>
      </c>
      <c r="Q112" s="92">
        <v>2</v>
      </c>
      <c r="R112" s="88"/>
      <c r="S112" s="88"/>
      <c r="T112" s="283"/>
      <c r="U112" s="92"/>
      <c r="V112" s="88"/>
      <c r="W112" s="88"/>
      <c r="X112" s="93"/>
      <c r="Y112" s="92"/>
      <c r="Z112" s="88"/>
      <c r="AA112" s="88"/>
      <c r="AB112" s="283"/>
      <c r="AC112" s="149"/>
    </row>
    <row r="113" spans="1:29" ht="15" customHeight="1">
      <c r="A113" s="14" t="s">
        <v>186</v>
      </c>
      <c r="B113" s="92">
        <v>3</v>
      </c>
      <c r="C113" s="88">
        <v>2</v>
      </c>
      <c r="D113" s="88"/>
      <c r="E113" s="283"/>
      <c r="F113" s="92">
        <v>9</v>
      </c>
      <c r="G113" s="88">
        <v>2</v>
      </c>
      <c r="H113" s="88"/>
      <c r="I113" s="93"/>
      <c r="J113" s="92"/>
      <c r="K113" s="88"/>
      <c r="L113" s="88"/>
      <c r="M113" s="283"/>
      <c r="N113" s="33"/>
      <c r="O113" s="10"/>
      <c r="P113" s="14" t="s">
        <v>191</v>
      </c>
      <c r="Q113" s="92">
        <v>2</v>
      </c>
      <c r="R113" s="88">
        <v>1</v>
      </c>
      <c r="S113" s="88"/>
      <c r="T113" s="283"/>
      <c r="U113" s="92"/>
      <c r="V113" s="88"/>
      <c r="W113" s="88"/>
      <c r="X113" s="93"/>
      <c r="Y113" s="92"/>
      <c r="Z113" s="88"/>
      <c r="AA113" s="88"/>
      <c r="AB113" s="283"/>
      <c r="AC113" s="149"/>
    </row>
    <row r="114" spans="1:29" ht="15" customHeight="1">
      <c r="A114" s="14" t="s">
        <v>188</v>
      </c>
      <c r="B114" s="92"/>
      <c r="C114" s="88"/>
      <c r="D114" s="88"/>
      <c r="E114" s="283"/>
      <c r="F114" s="92">
        <v>2</v>
      </c>
      <c r="G114" s="88">
        <v>1</v>
      </c>
      <c r="H114" s="88"/>
      <c r="I114" s="93"/>
      <c r="J114" s="92"/>
      <c r="K114" s="88"/>
      <c r="L114" s="88"/>
      <c r="M114" s="283"/>
      <c r="N114" s="33"/>
      <c r="O114" s="10"/>
      <c r="P114" s="14" t="s">
        <v>193</v>
      </c>
      <c r="Q114" s="92">
        <v>1</v>
      </c>
      <c r="R114" s="88">
        <v>1</v>
      </c>
      <c r="S114" s="88"/>
      <c r="T114" s="283"/>
      <c r="U114" s="92"/>
      <c r="V114" s="88"/>
      <c r="W114" s="88"/>
      <c r="X114" s="93"/>
      <c r="Y114" s="92">
        <v>1</v>
      </c>
      <c r="Z114" s="88">
        <v>1</v>
      </c>
      <c r="AA114" s="88">
        <v>1</v>
      </c>
      <c r="AB114" s="283">
        <v>1</v>
      </c>
      <c r="AC114" s="149"/>
    </row>
    <row r="115" spans="1:29" ht="15" customHeight="1">
      <c r="A115" s="73" t="s">
        <v>567</v>
      </c>
      <c r="B115" s="92"/>
      <c r="C115" s="88"/>
      <c r="D115" s="88"/>
      <c r="E115" s="283"/>
      <c r="F115" s="92">
        <v>1</v>
      </c>
      <c r="G115" s="88">
        <v>1</v>
      </c>
      <c r="H115" s="88"/>
      <c r="I115" s="93"/>
      <c r="J115" s="92"/>
      <c r="K115" s="88"/>
      <c r="L115" s="88"/>
      <c r="M115" s="283"/>
      <c r="N115" s="33"/>
      <c r="O115" s="10"/>
      <c r="P115" s="14" t="s">
        <v>195</v>
      </c>
      <c r="Q115" s="92"/>
      <c r="R115" s="88"/>
      <c r="S115" s="88"/>
      <c r="T115" s="283"/>
      <c r="U115" s="92"/>
      <c r="V115" s="88"/>
      <c r="W115" s="88"/>
      <c r="X115" s="93"/>
      <c r="Y115" s="92">
        <v>3</v>
      </c>
      <c r="Z115" s="88">
        <v>1</v>
      </c>
      <c r="AA115" s="88"/>
      <c r="AB115" s="283"/>
      <c r="AC115" s="149"/>
    </row>
    <row r="116" spans="1:29" ht="15" customHeight="1">
      <c r="A116" s="73" t="s">
        <v>361</v>
      </c>
      <c r="B116" s="92">
        <v>4</v>
      </c>
      <c r="C116" s="88">
        <v>1</v>
      </c>
      <c r="D116" s="88"/>
      <c r="E116" s="283"/>
      <c r="F116" s="92">
        <v>3</v>
      </c>
      <c r="G116" s="88">
        <v>2</v>
      </c>
      <c r="H116" s="88"/>
      <c r="I116" s="93"/>
      <c r="J116" s="92">
        <v>2</v>
      </c>
      <c r="K116" s="88">
        <v>2</v>
      </c>
      <c r="L116" s="88">
        <v>1</v>
      </c>
      <c r="M116" s="283"/>
      <c r="N116" s="33"/>
      <c r="O116" s="10"/>
      <c r="P116" s="73" t="s">
        <v>624</v>
      </c>
      <c r="Q116" s="92"/>
      <c r="R116" s="88"/>
      <c r="S116" s="88"/>
      <c r="T116" s="283"/>
      <c r="U116" s="92"/>
      <c r="V116" s="88"/>
      <c r="W116" s="88"/>
      <c r="X116" s="93"/>
      <c r="Y116" s="92"/>
      <c r="Z116" s="88"/>
      <c r="AA116" s="88"/>
      <c r="AB116" s="283"/>
      <c r="AC116" s="149"/>
    </row>
    <row r="117" spans="1:29" ht="15" customHeight="1">
      <c r="A117" s="14" t="s">
        <v>190</v>
      </c>
      <c r="B117" s="92">
        <v>17</v>
      </c>
      <c r="C117" s="88">
        <v>5</v>
      </c>
      <c r="D117" s="88"/>
      <c r="E117" s="283"/>
      <c r="F117" s="92">
        <v>15</v>
      </c>
      <c r="G117" s="88">
        <v>5</v>
      </c>
      <c r="H117" s="88"/>
      <c r="I117" s="93"/>
      <c r="J117" s="92">
        <v>13</v>
      </c>
      <c r="K117" s="88">
        <v>3</v>
      </c>
      <c r="L117" s="88"/>
      <c r="M117" s="283"/>
      <c r="N117" s="33"/>
      <c r="O117" s="10"/>
      <c r="P117" s="14" t="s">
        <v>199</v>
      </c>
      <c r="Q117" s="92"/>
      <c r="R117" s="88"/>
      <c r="S117" s="88"/>
      <c r="T117" s="283"/>
      <c r="U117" s="92"/>
      <c r="V117" s="88"/>
      <c r="W117" s="88"/>
      <c r="X117" s="93"/>
      <c r="Y117" s="92">
        <v>1</v>
      </c>
      <c r="Z117" s="88"/>
      <c r="AA117" s="88"/>
      <c r="AB117" s="283"/>
      <c r="AC117" s="149"/>
    </row>
    <row r="118" spans="1:29" ht="15" customHeight="1">
      <c r="A118" s="14" t="s">
        <v>192</v>
      </c>
      <c r="B118" s="92">
        <v>7</v>
      </c>
      <c r="C118" s="88">
        <v>2</v>
      </c>
      <c r="D118" s="88"/>
      <c r="E118" s="283"/>
      <c r="F118" s="92">
        <v>1</v>
      </c>
      <c r="G118" s="88"/>
      <c r="H118" s="88"/>
      <c r="I118" s="93"/>
      <c r="J118" s="92">
        <v>5</v>
      </c>
      <c r="K118" s="88"/>
      <c r="L118" s="88">
        <v>1</v>
      </c>
      <c r="M118" s="283"/>
      <c r="N118" s="33"/>
      <c r="O118" s="10"/>
      <c r="P118" s="14" t="s">
        <v>200</v>
      </c>
      <c r="Q118" s="92">
        <v>1</v>
      </c>
      <c r="R118" s="88"/>
      <c r="S118" s="88"/>
      <c r="T118" s="283"/>
      <c r="U118" s="92">
        <v>2</v>
      </c>
      <c r="V118" s="88"/>
      <c r="W118" s="88"/>
      <c r="X118" s="93"/>
      <c r="Y118" s="92"/>
      <c r="Z118" s="88"/>
      <c r="AA118" s="88"/>
      <c r="AB118" s="283"/>
      <c r="AC118" s="149"/>
    </row>
    <row r="119" spans="1:29" ht="15" customHeight="1">
      <c r="A119" s="73" t="s">
        <v>536</v>
      </c>
      <c r="B119" s="92"/>
      <c r="C119" s="88"/>
      <c r="D119" s="88"/>
      <c r="E119" s="283"/>
      <c r="F119" s="92"/>
      <c r="G119" s="88"/>
      <c r="H119" s="88"/>
      <c r="I119" s="93"/>
      <c r="J119" s="92">
        <v>1</v>
      </c>
      <c r="K119" s="88"/>
      <c r="L119" s="88"/>
      <c r="M119" s="283"/>
      <c r="N119" s="33"/>
      <c r="O119" s="10"/>
      <c r="P119" s="73" t="s">
        <v>485</v>
      </c>
      <c r="Q119" s="92"/>
      <c r="R119" s="88"/>
      <c r="S119" s="88"/>
      <c r="T119" s="283"/>
      <c r="U119" s="92"/>
      <c r="V119" s="88"/>
      <c r="W119" s="88"/>
      <c r="X119" s="93"/>
      <c r="Y119" s="92"/>
      <c r="Z119" s="88"/>
      <c r="AA119" s="88"/>
      <c r="AB119" s="283"/>
      <c r="AC119" s="149"/>
    </row>
    <row r="120" spans="1:29" ht="15" customHeight="1">
      <c r="A120" s="16" t="s">
        <v>196</v>
      </c>
      <c r="B120" s="89">
        <v>14</v>
      </c>
      <c r="C120" s="90">
        <v>2</v>
      </c>
      <c r="D120" s="90"/>
      <c r="E120" s="282"/>
      <c r="F120" s="89">
        <v>21</v>
      </c>
      <c r="G120" s="90">
        <v>7</v>
      </c>
      <c r="H120" s="90"/>
      <c r="I120" s="91"/>
      <c r="J120" s="89">
        <v>15</v>
      </c>
      <c r="K120" s="90">
        <v>5</v>
      </c>
      <c r="L120" s="90"/>
      <c r="M120" s="282"/>
      <c r="N120" s="33"/>
      <c r="O120" s="10"/>
      <c r="P120" s="14" t="s">
        <v>203</v>
      </c>
      <c r="Q120" s="92"/>
      <c r="R120" s="88"/>
      <c r="S120" s="88">
        <v>1</v>
      </c>
      <c r="T120" s="283"/>
      <c r="U120" s="92">
        <v>1</v>
      </c>
      <c r="V120" s="88">
        <v>1</v>
      </c>
      <c r="W120" s="88"/>
      <c r="X120" s="93"/>
      <c r="Y120" s="92"/>
      <c r="Z120" s="88"/>
      <c r="AA120" s="88"/>
      <c r="AB120" s="283"/>
      <c r="AC120" s="149"/>
    </row>
    <row r="121" spans="1:29" ht="15" customHeight="1">
      <c r="A121" s="14" t="s">
        <v>198</v>
      </c>
      <c r="B121" s="92">
        <v>2</v>
      </c>
      <c r="C121" s="88">
        <v>1</v>
      </c>
      <c r="D121" s="88"/>
      <c r="E121" s="283"/>
      <c r="F121" s="92">
        <v>2</v>
      </c>
      <c r="G121" s="88"/>
      <c r="H121" s="88"/>
      <c r="I121" s="93"/>
      <c r="J121" s="92">
        <v>2</v>
      </c>
      <c r="K121" s="88"/>
      <c r="L121" s="88"/>
      <c r="M121" s="283"/>
      <c r="N121" s="33"/>
      <c r="O121" s="10"/>
      <c r="P121" s="14" t="s">
        <v>205</v>
      </c>
      <c r="Q121" s="92"/>
      <c r="R121" s="88"/>
      <c r="S121" s="88"/>
      <c r="T121" s="283"/>
      <c r="U121" s="92">
        <v>1</v>
      </c>
      <c r="V121" s="88"/>
      <c r="W121" s="88"/>
      <c r="X121" s="93"/>
      <c r="Y121" s="92"/>
      <c r="Z121" s="88"/>
      <c r="AA121" s="88"/>
      <c r="AB121" s="283"/>
      <c r="AC121" s="149"/>
    </row>
    <row r="122" spans="1:29" ht="15" customHeight="1">
      <c r="A122" s="14" t="s">
        <v>201</v>
      </c>
      <c r="B122" s="92">
        <v>3</v>
      </c>
      <c r="C122" s="88">
        <v>3</v>
      </c>
      <c r="D122" s="88"/>
      <c r="E122" s="283"/>
      <c r="F122" s="92">
        <v>2</v>
      </c>
      <c r="G122" s="88">
        <v>1</v>
      </c>
      <c r="H122" s="88"/>
      <c r="I122" s="93"/>
      <c r="J122" s="92">
        <v>3</v>
      </c>
      <c r="K122" s="88">
        <v>1</v>
      </c>
      <c r="L122" s="88"/>
      <c r="M122" s="283"/>
      <c r="N122" s="33"/>
      <c r="O122" s="10"/>
      <c r="P122" s="14" t="s">
        <v>207</v>
      </c>
      <c r="Q122" s="92"/>
      <c r="R122" s="88"/>
      <c r="S122" s="88"/>
      <c r="T122" s="283"/>
      <c r="U122" s="92">
        <v>2</v>
      </c>
      <c r="V122" s="88">
        <v>1</v>
      </c>
      <c r="W122" s="88"/>
      <c r="X122" s="93"/>
      <c r="Y122" s="92"/>
      <c r="Z122" s="88"/>
      <c r="AA122" s="88"/>
      <c r="AB122" s="283"/>
      <c r="AC122" s="149"/>
    </row>
    <row r="123" spans="1:29" ht="15" customHeight="1">
      <c r="A123" s="14" t="s">
        <v>202</v>
      </c>
      <c r="B123" s="92">
        <v>13</v>
      </c>
      <c r="C123" s="88">
        <v>4</v>
      </c>
      <c r="D123" s="88">
        <v>1</v>
      </c>
      <c r="E123" s="283"/>
      <c r="F123" s="92">
        <v>26</v>
      </c>
      <c r="G123" s="88">
        <v>7</v>
      </c>
      <c r="H123" s="88"/>
      <c r="I123" s="93"/>
      <c r="J123" s="92">
        <v>14</v>
      </c>
      <c r="K123" s="88">
        <v>3</v>
      </c>
      <c r="L123" s="88"/>
      <c r="M123" s="283"/>
      <c r="N123" s="33"/>
      <c r="O123" s="10"/>
      <c r="P123" s="14" t="s">
        <v>209</v>
      </c>
      <c r="Q123" s="92"/>
      <c r="R123" s="88"/>
      <c r="S123" s="88"/>
      <c r="T123" s="283"/>
      <c r="U123" s="92"/>
      <c r="V123" s="88"/>
      <c r="W123" s="88"/>
      <c r="X123" s="93"/>
      <c r="Y123" s="92"/>
      <c r="Z123" s="88"/>
      <c r="AA123" s="88"/>
      <c r="AB123" s="283"/>
      <c r="AC123" s="149"/>
    </row>
    <row r="124" spans="1:29" ht="15" customHeight="1">
      <c r="A124" s="14" t="s">
        <v>204</v>
      </c>
      <c r="B124" s="92">
        <v>7</v>
      </c>
      <c r="C124" s="88">
        <v>1</v>
      </c>
      <c r="D124" s="88"/>
      <c r="E124" s="283"/>
      <c r="F124" s="92">
        <v>4</v>
      </c>
      <c r="G124" s="88">
        <v>1</v>
      </c>
      <c r="H124" s="88"/>
      <c r="I124" s="93"/>
      <c r="J124" s="92">
        <v>4</v>
      </c>
      <c r="K124" s="88">
        <v>2</v>
      </c>
      <c r="L124" s="88"/>
      <c r="M124" s="283"/>
      <c r="N124" s="33"/>
      <c r="O124" s="10"/>
      <c r="P124" s="14" t="s">
        <v>211</v>
      </c>
      <c r="Q124" s="92"/>
      <c r="R124" s="88"/>
      <c r="S124" s="88"/>
      <c r="T124" s="283"/>
      <c r="U124" s="92"/>
      <c r="V124" s="88"/>
      <c r="W124" s="88"/>
      <c r="X124" s="93"/>
      <c r="Y124" s="92"/>
      <c r="Z124" s="88"/>
      <c r="AA124" s="88"/>
      <c r="AB124" s="283"/>
      <c r="AC124" s="149"/>
    </row>
    <row r="125" spans="1:29" ht="15" customHeight="1">
      <c r="A125" s="16" t="s">
        <v>206</v>
      </c>
      <c r="B125" s="89"/>
      <c r="C125" s="90"/>
      <c r="D125" s="90"/>
      <c r="E125" s="282"/>
      <c r="F125" s="89">
        <v>1</v>
      </c>
      <c r="G125" s="90"/>
      <c r="H125" s="90"/>
      <c r="I125" s="91"/>
      <c r="J125" s="89">
        <v>2</v>
      </c>
      <c r="K125" s="90">
        <v>2</v>
      </c>
      <c r="L125" s="90"/>
      <c r="M125" s="282"/>
      <c r="N125" s="33"/>
      <c r="O125" s="10"/>
      <c r="P125" s="14" t="s">
        <v>212</v>
      </c>
      <c r="Q125" s="92">
        <v>4</v>
      </c>
      <c r="R125" s="88">
        <v>2</v>
      </c>
      <c r="S125" s="88"/>
      <c r="T125" s="283"/>
      <c r="U125" s="92">
        <v>5</v>
      </c>
      <c r="V125" s="88">
        <v>1</v>
      </c>
      <c r="W125" s="88">
        <v>1</v>
      </c>
      <c r="X125" s="93"/>
      <c r="Y125" s="92"/>
      <c r="Z125" s="88"/>
      <c r="AA125" s="88"/>
      <c r="AB125" s="283"/>
      <c r="AC125" s="149"/>
    </row>
    <row r="126" spans="1:29" ht="15" customHeight="1">
      <c r="A126" s="73" t="s">
        <v>568</v>
      </c>
      <c r="B126" s="92"/>
      <c r="C126" s="88"/>
      <c r="D126" s="88"/>
      <c r="E126" s="283"/>
      <c r="F126" s="92">
        <v>1</v>
      </c>
      <c r="G126" s="88">
        <v>1</v>
      </c>
      <c r="H126" s="88"/>
      <c r="I126" s="93"/>
      <c r="J126" s="92"/>
      <c r="K126" s="88"/>
      <c r="L126" s="88"/>
      <c r="M126" s="283"/>
      <c r="N126" s="33"/>
      <c r="O126" s="10"/>
      <c r="P126" s="14" t="s">
        <v>214</v>
      </c>
      <c r="Q126" s="92"/>
      <c r="R126" s="88"/>
      <c r="S126" s="88"/>
      <c r="T126" s="283"/>
      <c r="U126" s="92"/>
      <c r="V126" s="88"/>
      <c r="W126" s="88"/>
      <c r="X126" s="93"/>
      <c r="Y126" s="92">
        <v>1</v>
      </c>
      <c r="Z126" s="88">
        <v>1</v>
      </c>
      <c r="AA126" s="88"/>
      <c r="AB126" s="283"/>
      <c r="AC126" s="149"/>
    </row>
    <row r="127" spans="1:29" ht="15" customHeight="1">
      <c r="A127" s="14" t="s">
        <v>210</v>
      </c>
      <c r="B127" s="92">
        <v>2</v>
      </c>
      <c r="C127" s="88">
        <v>1</v>
      </c>
      <c r="D127" s="88"/>
      <c r="E127" s="283"/>
      <c r="F127" s="92">
        <v>4</v>
      </c>
      <c r="G127" s="88"/>
      <c r="H127" s="88"/>
      <c r="I127" s="93"/>
      <c r="J127" s="92">
        <v>1</v>
      </c>
      <c r="K127" s="88"/>
      <c r="L127" s="88"/>
      <c r="M127" s="283"/>
      <c r="N127" s="33"/>
      <c r="O127" s="10"/>
      <c r="P127" s="14" t="s">
        <v>215</v>
      </c>
      <c r="Q127" s="92"/>
      <c r="R127" s="88"/>
      <c r="S127" s="88"/>
      <c r="T127" s="283"/>
      <c r="U127" s="92">
        <v>2</v>
      </c>
      <c r="V127" s="88"/>
      <c r="W127" s="88"/>
      <c r="X127" s="93"/>
      <c r="Y127" s="92">
        <v>1</v>
      </c>
      <c r="Z127" s="88">
        <v>1</v>
      </c>
      <c r="AA127" s="88"/>
      <c r="AB127" s="283"/>
      <c r="AC127" s="149"/>
    </row>
    <row r="128" spans="1:29" ht="15" customHeight="1">
      <c r="A128" s="73" t="s">
        <v>437</v>
      </c>
      <c r="B128" s="92">
        <v>2</v>
      </c>
      <c r="C128" s="88"/>
      <c r="D128" s="88"/>
      <c r="E128" s="283"/>
      <c r="F128" s="92">
        <v>2</v>
      </c>
      <c r="G128" s="88">
        <v>1</v>
      </c>
      <c r="H128" s="88"/>
      <c r="I128" s="93"/>
      <c r="J128" s="92"/>
      <c r="K128" s="88"/>
      <c r="L128" s="88"/>
      <c r="M128" s="283"/>
      <c r="N128" s="33"/>
      <c r="O128" s="10"/>
      <c r="P128" s="14" t="s">
        <v>216</v>
      </c>
      <c r="Q128" s="92">
        <v>2</v>
      </c>
      <c r="R128" s="88">
        <v>2</v>
      </c>
      <c r="S128" s="88"/>
      <c r="T128" s="283"/>
      <c r="U128" s="92">
        <v>3</v>
      </c>
      <c r="V128" s="88">
        <v>1</v>
      </c>
      <c r="W128" s="88"/>
      <c r="X128" s="93"/>
      <c r="Y128" s="92">
        <v>5</v>
      </c>
      <c r="Z128" s="88"/>
      <c r="AA128" s="88"/>
      <c r="AB128" s="283"/>
      <c r="AC128" s="149"/>
    </row>
    <row r="129" spans="1:29" ht="15" customHeight="1">
      <c r="A129" s="73" t="s">
        <v>442</v>
      </c>
      <c r="B129" s="92"/>
      <c r="C129" s="88"/>
      <c r="D129" s="88"/>
      <c r="E129" s="283"/>
      <c r="F129" s="92"/>
      <c r="G129" s="88"/>
      <c r="H129" s="88"/>
      <c r="I129" s="93"/>
      <c r="J129" s="92">
        <v>1</v>
      </c>
      <c r="K129" s="88">
        <v>1</v>
      </c>
      <c r="L129" s="88"/>
      <c r="M129" s="283"/>
      <c r="N129" s="33"/>
      <c r="O129" s="10"/>
      <c r="P129" s="14" t="s">
        <v>217</v>
      </c>
      <c r="Q129" s="92">
        <v>1</v>
      </c>
      <c r="R129" s="88"/>
      <c r="S129" s="88"/>
      <c r="T129" s="283"/>
      <c r="U129" s="92"/>
      <c r="V129" s="88"/>
      <c r="W129" s="88"/>
      <c r="X129" s="93"/>
      <c r="Y129" s="92">
        <v>1</v>
      </c>
      <c r="Z129" s="88"/>
      <c r="AA129" s="88"/>
      <c r="AB129" s="283"/>
      <c r="AC129" s="149"/>
    </row>
    <row r="130" spans="1:29" ht="15" customHeight="1">
      <c r="A130" s="73" t="s">
        <v>367</v>
      </c>
      <c r="B130" s="92"/>
      <c r="C130" s="88"/>
      <c r="D130" s="88"/>
      <c r="E130" s="283"/>
      <c r="F130" s="92">
        <v>1</v>
      </c>
      <c r="G130" s="88"/>
      <c r="H130" s="88"/>
      <c r="I130" s="93"/>
      <c r="J130" s="92"/>
      <c r="K130" s="88"/>
      <c r="L130" s="88"/>
      <c r="M130" s="283"/>
      <c r="N130" s="33"/>
      <c r="O130" s="10"/>
      <c r="P130" s="14" t="s">
        <v>219</v>
      </c>
      <c r="Q130" s="92"/>
      <c r="R130" s="88"/>
      <c r="S130" s="88"/>
      <c r="T130" s="283"/>
      <c r="U130" s="92">
        <v>2</v>
      </c>
      <c r="V130" s="88"/>
      <c r="W130" s="88"/>
      <c r="X130" s="93"/>
      <c r="Y130" s="92">
        <v>1</v>
      </c>
      <c r="Z130" s="88">
        <v>1</v>
      </c>
      <c r="AA130" s="88"/>
      <c r="AB130" s="283"/>
      <c r="AC130" s="149"/>
    </row>
    <row r="131" spans="1:29" ht="15" customHeight="1">
      <c r="A131" s="73" t="s">
        <v>570</v>
      </c>
      <c r="B131" s="92"/>
      <c r="C131" s="88"/>
      <c r="D131" s="88"/>
      <c r="E131" s="283"/>
      <c r="F131" s="92">
        <v>1</v>
      </c>
      <c r="G131" s="88"/>
      <c r="H131" s="88"/>
      <c r="I131" s="93"/>
      <c r="J131" s="92"/>
      <c r="K131" s="88"/>
      <c r="L131" s="88"/>
      <c r="M131" s="283"/>
      <c r="N131" s="33"/>
      <c r="O131" s="10"/>
      <c r="P131" s="14" t="s">
        <v>221</v>
      </c>
      <c r="Q131" s="92">
        <v>1</v>
      </c>
      <c r="R131" s="88"/>
      <c r="S131" s="88"/>
      <c r="T131" s="283"/>
      <c r="U131" s="92">
        <v>3</v>
      </c>
      <c r="V131" s="88"/>
      <c r="W131" s="88"/>
      <c r="X131" s="93"/>
      <c r="Y131" s="92"/>
      <c r="Z131" s="88"/>
      <c r="AA131" s="88"/>
      <c r="AB131" s="283"/>
      <c r="AC131" s="149"/>
    </row>
    <row r="132" spans="1:29" ht="15" customHeight="1">
      <c r="A132" s="73" t="s">
        <v>571</v>
      </c>
      <c r="B132" s="92">
        <v>2</v>
      </c>
      <c r="C132" s="88">
        <v>1</v>
      </c>
      <c r="D132" s="88"/>
      <c r="E132" s="283"/>
      <c r="F132" s="92">
        <v>1</v>
      </c>
      <c r="G132" s="88"/>
      <c r="H132" s="88"/>
      <c r="I132" s="93"/>
      <c r="J132" s="92"/>
      <c r="K132" s="88"/>
      <c r="L132" s="88"/>
      <c r="M132" s="283"/>
      <c r="N132" s="33"/>
      <c r="O132" s="10"/>
      <c r="P132" s="14" t="s">
        <v>220</v>
      </c>
      <c r="Q132" s="92"/>
      <c r="R132" s="88"/>
      <c r="S132" s="88"/>
      <c r="T132" s="283"/>
      <c r="U132" s="92"/>
      <c r="V132" s="88"/>
      <c r="W132" s="88"/>
      <c r="X132" s="93"/>
      <c r="Y132" s="92"/>
      <c r="Z132" s="88"/>
      <c r="AA132" s="88"/>
      <c r="AB132" s="283"/>
      <c r="AC132" s="149"/>
    </row>
    <row r="133" spans="1:29" ht="15" customHeight="1">
      <c r="A133" s="14" t="s">
        <v>362</v>
      </c>
      <c r="B133" s="92">
        <v>1</v>
      </c>
      <c r="C133" s="88"/>
      <c r="D133" s="88"/>
      <c r="E133" s="283"/>
      <c r="F133" s="92">
        <v>3</v>
      </c>
      <c r="G133" s="88"/>
      <c r="H133" s="88"/>
      <c r="I133" s="93"/>
      <c r="J133" s="92"/>
      <c r="K133" s="88"/>
      <c r="L133" s="88"/>
      <c r="M133" s="283"/>
      <c r="N133" s="33"/>
      <c r="O133" s="10"/>
      <c r="P133" s="14" t="s">
        <v>222</v>
      </c>
      <c r="Q133" s="92">
        <v>1</v>
      </c>
      <c r="R133" s="88">
        <v>1</v>
      </c>
      <c r="S133" s="88"/>
      <c r="T133" s="283"/>
      <c r="U133" s="92">
        <v>1</v>
      </c>
      <c r="V133" s="88"/>
      <c r="W133" s="88"/>
      <c r="X133" s="93"/>
      <c r="Y133" s="92">
        <v>10</v>
      </c>
      <c r="Z133" s="88">
        <v>4</v>
      </c>
      <c r="AA133" s="88"/>
      <c r="AB133" s="283"/>
      <c r="AC133" s="149"/>
    </row>
    <row r="134" spans="1:29" ht="15" customHeight="1">
      <c r="A134" s="73" t="s">
        <v>368</v>
      </c>
      <c r="B134" s="92">
        <v>5</v>
      </c>
      <c r="C134" s="88"/>
      <c r="D134" s="88"/>
      <c r="E134" s="283"/>
      <c r="F134" s="92">
        <v>4</v>
      </c>
      <c r="G134" s="88"/>
      <c r="H134" s="88"/>
      <c r="I134" s="93"/>
      <c r="J134" s="92">
        <v>1</v>
      </c>
      <c r="K134" s="88">
        <v>1</v>
      </c>
      <c r="L134" s="88">
        <v>1</v>
      </c>
      <c r="M134" s="283"/>
      <c r="N134" s="33"/>
      <c r="O134" s="10"/>
      <c r="P134" s="14" t="s">
        <v>223</v>
      </c>
      <c r="Q134" s="92">
        <v>1</v>
      </c>
      <c r="R134" s="88">
        <v>1</v>
      </c>
      <c r="S134" s="88"/>
      <c r="T134" s="283"/>
      <c r="U134" s="92">
        <v>1</v>
      </c>
      <c r="V134" s="88">
        <v>1</v>
      </c>
      <c r="W134" s="88"/>
      <c r="X134" s="93"/>
      <c r="Y134" s="92"/>
      <c r="Z134" s="88"/>
      <c r="AA134" s="88"/>
      <c r="AB134" s="283"/>
      <c r="AC134" s="149"/>
    </row>
    <row r="135" spans="1:29" ht="15" customHeight="1">
      <c r="A135" s="14" t="s">
        <v>369</v>
      </c>
      <c r="B135" s="92"/>
      <c r="C135" s="88"/>
      <c r="D135" s="88"/>
      <c r="E135" s="283"/>
      <c r="F135" s="92"/>
      <c r="G135" s="88"/>
      <c r="H135" s="88"/>
      <c r="I135" s="93"/>
      <c r="J135" s="92"/>
      <c r="K135" s="88"/>
      <c r="L135" s="88"/>
      <c r="M135" s="283"/>
      <c r="N135" s="33"/>
      <c r="O135" s="10"/>
      <c r="P135" s="14" t="s">
        <v>224</v>
      </c>
      <c r="Q135" s="92">
        <v>3</v>
      </c>
      <c r="R135" s="88">
        <v>2</v>
      </c>
      <c r="S135" s="88"/>
      <c r="T135" s="283"/>
      <c r="U135" s="92">
        <v>7</v>
      </c>
      <c r="V135" s="88">
        <v>4</v>
      </c>
      <c r="W135" s="88"/>
      <c r="X135" s="93"/>
      <c r="Y135" s="92">
        <v>2</v>
      </c>
      <c r="Z135" s="88"/>
      <c r="AA135" s="88"/>
      <c r="AB135" s="283"/>
      <c r="AC135" s="149"/>
    </row>
    <row r="136" spans="1:29" ht="15" customHeight="1">
      <c r="A136" s="73" t="s">
        <v>623</v>
      </c>
      <c r="B136" s="92"/>
      <c r="C136" s="88"/>
      <c r="D136" s="88"/>
      <c r="E136" s="283"/>
      <c r="F136" s="92"/>
      <c r="G136" s="88"/>
      <c r="H136" s="88"/>
      <c r="I136" s="93"/>
      <c r="J136" s="92"/>
      <c r="K136" s="88"/>
      <c r="L136" s="88"/>
      <c r="M136" s="283"/>
      <c r="N136" s="33"/>
      <c r="O136" s="10"/>
      <c r="P136" s="14" t="s">
        <v>225</v>
      </c>
      <c r="Q136" s="92"/>
      <c r="R136" s="88"/>
      <c r="S136" s="88"/>
      <c r="T136" s="283"/>
      <c r="U136" s="92"/>
      <c r="V136" s="88"/>
      <c r="W136" s="88"/>
      <c r="X136" s="93"/>
      <c r="Y136" s="92"/>
      <c r="Z136" s="88"/>
      <c r="AA136" s="88"/>
      <c r="AB136" s="283"/>
      <c r="AC136" s="149"/>
    </row>
    <row r="137" spans="1:29" ht="15" customHeight="1">
      <c r="A137" s="14" t="s">
        <v>371</v>
      </c>
      <c r="B137" s="92">
        <v>1</v>
      </c>
      <c r="C137" s="88"/>
      <c r="D137" s="88"/>
      <c r="E137" s="283"/>
      <c r="F137" s="92">
        <v>1</v>
      </c>
      <c r="G137" s="88"/>
      <c r="H137" s="88"/>
      <c r="I137" s="93"/>
      <c r="J137" s="92">
        <v>4</v>
      </c>
      <c r="K137" s="88"/>
      <c r="L137" s="88"/>
      <c r="M137" s="283"/>
      <c r="N137" s="33"/>
      <c r="O137" s="10"/>
      <c r="P137" s="14" t="s">
        <v>226</v>
      </c>
      <c r="Q137" s="92"/>
      <c r="R137" s="88"/>
      <c r="S137" s="88"/>
      <c r="T137" s="283"/>
      <c r="U137" s="92">
        <v>3</v>
      </c>
      <c r="V137" s="88"/>
      <c r="W137" s="88"/>
      <c r="X137" s="93"/>
      <c r="Y137" s="92">
        <v>1</v>
      </c>
      <c r="Z137" s="88">
        <v>1</v>
      </c>
      <c r="AA137" s="88"/>
      <c r="AB137" s="283"/>
      <c r="AC137" s="149"/>
    </row>
    <row r="138" spans="1:29" ht="15" customHeight="1">
      <c r="A138" s="74" t="s">
        <v>621</v>
      </c>
      <c r="B138" s="92">
        <v>1</v>
      </c>
      <c r="C138" s="88">
        <v>1</v>
      </c>
      <c r="D138" s="88"/>
      <c r="E138" s="283"/>
      <c r="F138" s="92"/>
      <c r="G138" s="88"/>
      <c r="H138" s="88"/>
      <c r="I138" s="93"/>
      <c r="J138" s="92"/>
      <c r="K138" s="88"/>
      <c r="L138" s="88"/>
      <c r="M138" s="283"/>
      <c r="N138" s="33"/>
      <c r="O138" s="10"/>
      <c r="P138" s="14" t="s">
        <v>228</v>
      </c>
      <c r="Q138" s="92">
        <v>9</v>
      </c>
      <c r="R138" s="88">
        <v>1</v>
      </c>
      <c r="S138" s="88"/>
      <c r="T138" s="283"/>
      <c r="U138" s="92">
        <v>2</v>
      </c>
      <c r="V138" s="88">
        <v>1</v>
      </c>
      <c r="W138" s="88">
        <v>1</v>
      </c>
      <c r="X138" s="93">
        <v>1</v>
      </c>
      <c r="Y138" s="92">
        <v>2</v>
      </c>
      <c r="Z138" s="88">
        <v>1</v>
      </c>
      <c r="AA138" s="88"/>
      <c r="AB138" s="283"/>
      <c r="AC138" s="149"/>
    </row>
    <row r="139" spans="1:29" ht="15" customHeight="1">
      <c r="A139" s="73" t="s">
        <v>622</v>
      </c>
      <c r="B139" s="92"/>
      <c r="C139" s="88"/>
      <c r="D139" s="88"/>
      <c r="E139" s="283"/>
      <c r="F139" s="92"/>
      <c r="G139" s="88"/>
      <c r="H139" s="88"/>
      <c r="I139" s="93"/>
      <c r="J139" s="92"/>
      <c r="K139" s="88"/>
      <c r="L139" s="88"/>
      <c r="M139" s="283"/>
      <c r="N139" s="33"/>
      <c r="O139" s="10"/>
      <c r="P139" s="14" t="s">
        <v>229</v>
      </c>
      <c r="Q139" s="92"/>
      <c r="R139" s="88"/>
      <c r="S139" s="88"/>
      <c r="T139" s="283"/>
      <c r="U139" s="92"/>
      <c r="V139" s="88"/>
      <c r="W139" s="88"/>
      <c r="X139" s="93"/>
      <c r="Y139" s="92"/>
      <c r="Z139" s="88"/>
      <c r="AA139" s="88"/>
      <c r="AB139" s="283"/>
      <c r="AC139" s="149"/>
    </row>
    <row r="140" spans="1:29" ht="15" customHeight="1">
      <c r="A140" s="14" t="s">
        <v>227</v>
      </c>
      <c r="B140" s="92">
        <v>1</v>
      </c>
      <c r="C140" s="88"/>
      <c r="D140" s="88"/>
      <c r="E140" s="283"/>
      <c r="F140" s="92">
        <v>1</v>
      </c>
      <c r="G140" s="88"/>
      <c r="H140" s="88"/>
      <c r="I140" s="93"/>
      <c r="J140" s="92"/>
      <c r="K140" s="88"/>
      <c r="L140" s="88"/>
      <c r="M140" s="283"/>
      <c r="N140" s="33"/>
      <c r="O140" s="10"/>
      <c r="P140" s="14" t="s">
        <v>230</v>
      </c>
      <c r="Q140" s="92"/>
      <c r="R140" s="88"/>
      <c r="S140" s="88"/>
      <c r="T140" s="283"/>
      <c r="U140" s="92"/>
      <c r="V140" s="88"/>
      <c r="W140" s="88"/>
      <c r="X140" s="93"/>
      <c r="Y140" s="92"/>
      <c r="Z140" s="88"/>
      <c r="AA140" s="88"/>
      <c r="AB140" s="283"/>
      <c r="AC140" s="149"/>
    </row>
    <row r="141" spans="1:29" ht="15" customHeight="1">
      <c r="A141" s="14" t="s">
        <v>364</v>
      </c>
      <c r="B141" s="92"/>
      <c r="C141" s="88"/>
      <c r="D141" s="88"/>
      <c r="E141" s="283"/>
      <c r="F141" s="92">
        <v>2</v>
      </c>
      <c r="G141" s="88">
        <v>1</v>
      </c>
      <c r="H141" s="88"/>
      <c r="I141" s="93"/>
      <c r="J141" s="92"/>
      <c r="K141" s="88"/>
      <c r="L141" s="88"/>
      <c r="M141" s="283"/>
      <c r="N141" s="33"/>
      <c r="O141" s="10"/>
      <c r="P141" s="14" t="s">
        <v>231</v>
      </c>
      <c r="Q141" s="92"/>
      <c r="R141" s="88"/>
      <c r="S141" s="88"/>
      <c r="T141" s="283"/>
      <c r="U141" s="92"/>
      <c r="V141" s="88"/>
      <c r="W141" s="88"/>
      <c r="X141" s="93"/>
      <c r="Y141" s="92"/>
      <c r="Z141" s="88"/>
      <c r="AA141" s="88"/>
      <c r="AB141" s="283"/>
      <c r="AC141" s="149"/>
    </row>
    <row r="142" spans="1:29" ht="15" customHeight="1">
      <c r="A142" s="14" t="s">
        <v>363</v>
      </c>
      <c r="B142" s="92"/>
      <c r="C142" s="88"/>
      <c r="D142" s="88"/>
      <c r="E142" s="283"/>
      <c r="F142" s="92"/>
      <c r="G142" s="88"/>
      <c r="H142" s="88"/>
      <c r="I142" s="93"/>
      <c r="J142" s="92">
        <v>1</v>
      </c>
      <c r="K142" s="88">
        <v>1</v>
      </c>
      <c r="L142" s="88"/>
      <c r="M142" s="283"/>
      <c r="N142" s="37"/>
      <c r="O142" s="10"/>
      <c r="P142" s="14" t="s">
        <v>232</v>
      </c>
      <c r="Q142" s="92">
        <v>2</v>
      </c>
      <c r="R142" s="88">
        <v>1</v>
      </c>
      <c r="S142" s="88"/>
      <c r="T142" s="283"/>
      <c r="U142" s="92"/>
      <c r="V142" s="88"/>
      <c r="W142" s="88"/>
      <c r="X142" s="93"/>
      <c r="Y142" s="92"/>
      <c r="Z142" s="88"/>
      <c r="AA142" s="88"/>
      <c r="AB142" s="283"/>
      <c r="AC142" s="149"/>
    </row>
    <row r="143" spans="1:29" ht="15" customHeight="1">
      <c r="A143" s="74" t="s">
        <v>572</v>
      </c>
      <c r="B143" s="92"/>
      <c r="C143" s="88"/>
      <c r="D143" s="88"/>
      <c r="E143" s="283"/>
      <c r="F143" s="92">
        <v>1</v>
      </c>
      <c r="G143" s="88"/>
      <c r="H143" s="88"/>
      <c r="I143" s="93"/>
      <c r="J143" s="92"/>
      <c r="K143" s="88"/>
      <c r="L143" s="88"/>
      <c r="M143" s="283"/>
      <c r="N143" s="37"/>
      <c r="O143" s="10"/>
      <c r="P143" s="14" t="s">
        <v>233</v>
      </c>
      <c r="Q143" s="92"/>
      <c r="R143" s="88"/>
      <c r="S143" s="88"/>
      <c r="T143" s="283"/>
      <c r="U143" s="92"/>
      <c r="V143" s="88"/>
      <c r="W143" s="88"/>
      <c r="X143" s="93"/>
      <c r="Y143" s="92"/>
      <c r="Z143" s="88"/>
      <c r="AA143" s="88"/>
      <c r="AB143" s="283"/>
      <c r="AC143" s="149"/>
    </row>
    <row r="144" spans="1:29" ht="15" customHeight="1">
      <c r="A144" s="74" t="s">
        <v>425</v>
      </c>
      <c r="B144" s="92">
        <v>1</v>
      </c>
      <c r="C144" s="88">
        <v>1</v>
      </c>
      <c r="D144" s="88"/>
      <c r="E144" s="283"/>
      <c r="F144" s="92"/>
      <c r="G144" s="88"/>
      <c r="H144" s="88"/>
      <c r="I144" s="93"/>
      <c r="J144" s="92"/>
      <c r="K144" s="88"/>
      <c r="L144" s="88"/>
      <c r="M144" s="283"/>
      <c r="N144" s="37"/>
      <c r="O144" s="10"/>
      <c r="P144" s="14" t="s">
        <v>234</v>
      </c>
      <c r="Q144" s="92"/>
      <c r="R144" s="88"/>
      <c r="S144" s="88"/>
      <c r="T144" s="283"/>
      <c r="U144" s="92"/>
      <c r="V144" s="88"/>
      <c r="W144" s="88"/>
      <c r="X144" s="93"/>
      <c r="Y144" s="92">
        <v>1</v>
      </c>
      <c r="Z144" s="88"/>
      <c r="AA144" s="88"/>
      <c r="AB144" s="283"/>
      <c r="AC144" s="149"/>
    </row>
    <row r="145" spans="1:29" ht="15" customHeight="1">
      <c r="A145" s="74" t="s">
        <v>358</v>
      </c>
      <c r="B145" s="92">
        <v>3</v>
      </c>
      <c r="C145" s="88">
        <v>1</v>
      </c>
      <c r="D145" s="88"/>
      <c r="E145" s="283"/>
      <c r="F145" s="92"/>
      <c r="G145" s="88"/>
      <c r="H145" s="88"/>
      <c r="I145" s="93"/>
      <c r="J145" s="92">
        <v>1</v>
      </c>
      <c r="K145" s="88"/>
      <c r="L145" s="88"/>
      <c r="M145" s="283"/>
      <c r="N145" s="37"/>
      <c r="O145" s="10"/>
      <c r="P145" s="14" t="s">
        <v>235</v>
      </c>
      <c r="Q145" s="92"/>
      <c r="R145" s="88"/>
      <c r="S145" s="88"/>
      <c r="T145" s="283"/>
      <c r="U145" s="92">
        <v>1</v>
      </c>
      <c r="V145" s="88"/>
      <c r="W145" s="88"/>
      <c r="X145" s="93"/>
      <c r="Y145" s="92"/>
      <c r="Z145" s="88"/>
      <c r="AA145" s="88"/>
      <c r="AB145" s="283"/>
      <c r="AC145" s="149"/>
    </row>
    <row r="146" spans="1:29" ht="15" customHeight="1">
      <c r="A146" s="74" t="s">
        <v>626</v>
      </c>
      <c r="B146" s="92">
        <v>2</v>
      </c>
      <c r="C146" s="88"/>
      <c r="D146" s="88"/>
      <c r="E146" s="283"/>
      <c r="F146" s="92"/>
      <c r="G146" s="88"/>
      <c r="H146" s="88"/>
      <c r="I146" s="93"/>
      <c r="J146" s="92"/>
      <c r="K146" s="88"/>
      <c r="L146" s="88"/>
      <c r="M146" s="283"/>
      <c r="N146" s="151"/>
      <c r="O146" s="10"/>
      <c r="P146" s="14" t="s">
        <v>445</v>
      </c>
      <c r="Q146" s="92">
        <v>2</v>
      </c>
      <c r="R146" s="88">
        <v>1</v>
      </c>
      <c r="S146" s="88"/>
      <c r="T146" s="283"/>
      <c r="U146" s="92"/>
      <c r="V146" s="88"/>
      <c r="W146" s="88"/>
      <c r="X146" s="93"/>
      <c r="Y146" s="92">
        <v>1</v>
      </c>
      <c r="Z146" s="88"/>
      <c r="AA146" s="88"/>
      <c r="AB146" s="283"/>
      <c r="AC146" s="149"/>
    </row>
    <row r="147" spans="1:29" ht="15" customHeight="1">
      <c r="A147" s="74" t="s">
        <v>456</v>
      </c>
      <c r="B147" s="92">
        <v>1</v>
      </c>
      <c r="C147" s="88">
        <v>1</v>
      </c>
      <c r="D147" s="88"/>
      <c r="E147" s="283"/>
      <c r="F147" s="92"/>
      <c r="G147" s="88"/>
      <c r="H147" s="88"/>
      <c r="I147" s="93"/>
      <c r="J147" s="92"/>
      <c r="K147" s="88"/>
      <c r="L147" s="88"/>
      <c r="M147" s="283"/>
      <c r="N147" s="37"/>
      <c r="O147" s="10"/>
      <c r="P147" s="14" t="s">
        <v>372</v>
      </c>
      <c r="Q147" s="92"/>
      <c r="R147" s="88"/>
      <c r="S147" s="88"/>
      <c r="T147" s="283"/>
      <c r="U147" s="92">
        <v>2</v>
      </c>
      <c r="V147" s="88"/>
      <c r="W147" s="88"/>
      <c r="X147" s="93"/>
      <c r="Y147" s="92"/>
      <c r="Z147" s="88"/>
      <c r="AA147" s="88"/>
      <c r="AB147" s="283"/>
      <c r="AC147" s="149"/>
    </row>
    <row r="148" spans="1:29" ht="15" customHeight="1">
      <c r="A148" s="74" t="s">
        <v>440</v>
      </c>
      <c r="B148" s="92"/>
      <c r="C148" s="88"/>
      <c r="D148" s="88"/>
      <c r="E148" s="283"/>
      <c r="F148" s="92"/>
      <c r="G148" s="88"/>
      <c r="H148" s="88"/>
      <c r="I148" s="93"/>
      <c r="J148" s="92"/>
      <c r="K148" s="88"/>
      <c r="L148" s="88"/>
      <c r="M148" s="283"/>
      <c r="N148" s="37"/>
      <c r="O148" s="10"/>
      <c r="P148" s="14" t="s">
        <v>236</v>
      </c>
      <c r="Q148" s="92"/>
      <c r="R148" s="88"/>
      <c r="S148" s="88"/>
      <c r="T148" s="283"/>
      <c r="U148" s="92"/>
      <c r="V148" s="88"/>
      <c r="W148" s="88"/>
      <c r="X148" s="93"/>
      <c r="Y148" s="92"/>
      <c r="Z148" s="88"/>
      <c r="AA148" s="88"/>
      <c r="AB148" s="283"/>
      <c r="AC148" s="149"/>
    </row>
    <row r="149" spans="1:29" ht="15" customHeight="1">
      <c r="A149" s="74" t="s">
        <v>525</v>
      </c>
      <c r="B149" s="92"/>
      <c r="C149" s="88"/>
      <c r="D149" s="88"/>
      <c r="E149" s="283"/>
      <c r="F149" s="92"/>
      <c r="G149" s="88"/>
      <c r="H149" s="88"/>
      <c r="I149" s="93"/>
      <c r="J149" s="92">
        <v>1</v>
      </c>
      <c r="K149" s="88">
        <v>1</v>
      </c>
      <c r="L149" s="88"/>
      <c r="M149" s="283"/>
      <c r="N149" s="37"/>
      <c r="O149" s="10"/>
      <c r="P149" s="227" t="s">
        <v>528</v>
      </c>
      <c r="Q149" s="92"/>
      <c r="R149" s="88"/>
      <c r="S149" s="88"/>
      <c r="T149" s="283"/>
      <c r="U149" s="92"/>
      <c r="V149" s="88"/>
      <c r="W149" s="88"/>
      <c r="X149" s="93"/>
      <c r="Y149" s="92"/>
      <c r="Z149" s="88"/>
      <c r="AA149" s="88"/>
      <c r="AB149" s="283"/>
      <c r="AC149" s="149"/>
    </row>
    <row r="150" spans="1:29" ht="15" customHeight="1">
      <c r="A150" s="14" t="s">
        <v>373</v>
      </c>
      <c r="B150" s="92">
        <v>1</v>
      </c>
      <c r="C150" s="88"/>
      <c r="D150" s="88"/>
      <c r="E150" s="283"/>
      <c r="F150" s="92">
        <v>3</v>
      </c>
      <c r="G150" s="88"/>
      <c r="H150" s="88"/>
      <c r="I150" s="93"/>
      <c r="J150" s="92"/>
      <c r="K150" s="88"/>
      <c r="L150" s="88"/>
      <c r="M150" s="283"/>
      <c r="N150" s="37"/>
      <c r="O150" s="10"/>
      <c r="P150" s="73" t="s">
        <v>356</v>
      </c>
      <c r="Q150" s="92"/>
      <c r="R150" s="88"/>
      <c r="S150" s="88"/>
      <c r="T150" s="283"/>
      <c r="U150" s="92"/>
      <c r="V150" s="88"/>
      <c r="W150" s="88"/>
      <c r="X150" s="93"/>
      <c r="Y150" s="92"/>
      <c r="Z150" s="88"/>
      <c r="AA150" s="88"/>
      <c r="AB150" s="283"/>
      <c r="AC150" s="149"/>
    </row>
    <row r="151" spans="1:29" ht="15" customHeight="1">
      <c r="A151" s="74" t="s">
        <v>443</v>
      </c>
      <c r="B151" s="92">
        <v>1</v>
      </c>
      <c r="C151" s="88"/>
      <c r="D151" s="88"/>
      <c r="E151" s="283"/>
      <c r="F151" s="92"/>
      <c r="G151" s="88"/>
      <c r="H151" s="88"/>
      <c r="I151" s="93"/>
      <c r="J151" s="92"/>
      <c r="K151" s="88"/>
      <c r="L151" s="88"/>
      <c r="M151" s="283"/>
      <c r="N151" s="37"/>
      <c r="O151" s="10"/>
      <c r="P151" s="73" t="s">
        <v>460</v>
      </c>
      <c r="Q151" s="92"/>
      <c r="R151" s="88"/>
      <c r="S151" s="88"/>
      <c r="T151" s="283"/>
      <c r="U151" s="92"/>
      <c r="V151" s="88"/>
      <c r="W151" s="88"/>
      <c r="X151" s="93"/>
      <c r="Y151" s="92"/>
      <c r="Z151" s="88"/>
      <c r="AA151" s="88"/>
      <c r="AB151" s="283"/>
      <c r="AC151" s="149"/>
    </row>
    <row r="152" spans="1:29" ht="15" customHeight="1">
      <c r="A152" s="14" t="s">
        <v>374</v>
      </c>
      <c r="B152" s="92"/>
      <c r="C152" s="88"/>
      <c r="D152" s="88"/>
      <c r="E152" s="283"/>
      <c r="F152" s="92"/>
      <c r="G152" s="88"/>
      <c r="H152" s="88"/>
      <c r="I152" s="93"/>
      <c r="J152" s="92">
        <v>1</v>
      </c>
      <c r="K152" s="88"/>
      <c r="L152" s="88"/>
      <c r="M152" s="283"/>
      <c r="N152" s="37"/>
      <c r="O152" s="10"/>
      <c r="P152" s="14" t="s">
        <v>238</v>
      </c>
      <c r="Q152" s="92"/>
      <c r="R152" s="88"/>
      <c r="S152" s="88"/>
      <c r="T152" s="283"/>
      <c r="U152" s="92">
        <v>1</v>
      </c>
      <c r="V152" s="88">
        <v>1</v>
      </c>
      <c r="W152" s="88"/>
      <c r="X152" s="93"/>
      <c r="Y152" s="92"/>
      <c r="Z152" s="88"/>
      <c r="AA152" s="88"/>
      <c r="AB152" s="283"/>
      <c r="AC152" s="149"/>
    </row>
    <row r="153" spans="1:29" ht="15" customHeight="1">
      <c r="A153" s="73" t="s">
        <v>458</v>
      </c>
      <c r="B153" s="92"/>
      <c r="C153" s="88"/>
      <c r="D153" s="88"/>
      <c r="E153" s="283"/>
      <c r="F153" s="92"/>
      <c r="G153" s="88"/>
      <c r="H153" s="88"/>
      <c r="I153" s="93"/>
      <c r="J153" s="92"/>
      <c r="K153" s="88"/>
      <c r="L153" s="88"/>
      <c r="M153" s="283"/>
      <c r="N153" s="37"/>
      <c r="O153" s="10"/>
      <c r="P153" s="14" t="s">
        <v>239</v>
      </c>
      <c r="Q153" s="92">
        <v>1</v>
      </c>
      <c r="R153" s="88"/>
      <c r="S153" s="88"/>
      <c r="T153" s="283"/>
      <c r="U153" s="92"/>
      <c r="V153" s="88"/>
      <c r="W153" s="88"/>
      <c r="X153" s="93"/>
      <c r="Y153" s="92"/>
      <c r="Z153" s="88"/>
      <c r="AA153" s="88"/>
      <c r="AB153" s="283"/>
      <c r="AC153" s="149"/>
    </row>
    <row r="154" spans="1:29" ht="15" customHeight="1">
      <c r="A154" s="74" t="s">
        <v>459</v>
      </c>
      <c r="B154" s="92"/>
      <c r="C154" s="88"/>
      <c r="D154" s="88"/>
      <c r="E154" s="283"/>
      <c r="F154" s="92"/>
      <c r="G154" s="88"/>
      <c r="H154" s="88"/>
      <c r="I154" s="93"/>
      <c r="J154" s="92"/>
      <c r="K154" s="88"/>
      <c r="L154" s="88"/>
      <c r="M154" s="283"/>
      <c r="N154" s="37"/>
      <c r="O154" s="10"/>
      <c r="P154" s="14" t="s">
        <v>240</v>
      </c>
      <c r="Q154" s="92"/>
      <c r="R154" s="88"/>
      <c r="S154" s="88"/>
      <c r="T154" s="283"/>
      <c r="U154" s="92">
        <v>1</v>
      </c>
      <c r="V154" s="88"/>
      <c r="W154" s="88"/>
      <c r="X154" s="93"/>
      <c r="Y154" s="92">
        <v>3</v>
      </c>
      <c r="Z154" s="88">
        <v>1</v>
      </c>
      <c r="AA154" s="88"/>
      <c r="AB154" s="283"/>
      <c r="AC154" s="149"/>
    </row>
    <row r="155" spans="1:29" ht="15" customHeight="1">
      <c r="A155" s="73" t="s">
        <v>375</v>
      </c>
      <c r="B155" s="92">
        <v>4</v>
      </c>
      <c r="C155" s="88">
        <v>2</v>
      </c>
      <c r="D155" s="88"/>
      <c r="E155" s="283"/>
      <c r="F155" s="92">
        <v>1</v>
      </c>
      <c r="G155" s="88"/>
      <c r="H155" s="88"/>
      <c r="I155" s="93"/>
      <c r="J155" s="92">
        <v>2</v>
      </c>
      <c r="K155" s="88">
        <v>1</v>
      </c>
      <c r="L155" s="88"/>
      <c r="M155" s="283"/>
      <c r="N155" s="37"/>
      <c r="O155" s="10"/>
      <c r="P155" s="14" t="s">
        <v>241</v>
      </c>
      <c r="Q155" s="92"/>
      <c r="R155" s="88"/>
      <c r="S155" s="88"/>
      <c r="T155" s="283"/>
      <c r="U155" s="92"/>
      <c r="V155" s="88"/>
      <c r="W155" s="88"/>
      <c r="X155" s="93"/>
      <c r="Y155" s="92"/>
      <c r="Z155" s="88"/>
      <c r="AA155" s="88"/>
      <c r="AB155" s="283"/>
      <c r="AC155" s="149"/>
    </row>
    <row r="156" spans="1:29" ht="15" customHeight="1">
      <c r="A156" s="14" t="s">
        <v>376</v>
      </c>
      <c r="B156" s="92"/>
      <c r="C156" s="88"/>
      <c r="D156" s="88"/>
      <c r="E156" s="283"/>
      <c r="F156" s="92"/>
      <c r="G156" s="88"/>
      <c r="H156" s="88"/>
      <c r="I156" s="93"/>
      <c r="J156" s="92">
        <v>1</v>
      </c>
      <c r="K156" s="88"/>
      <c r="L156" s="88"/>
      <c r="M156" s="283"/>
      <c r="N156" s="37"/>
      <c r="O156" s="10"/>
      <c r="P156" s="16" t="s">
        <v>242</v>
      </c>
      <c r="Q156" s="89"/>
      <c r="R156" s="90"/>
      <c r="S156" s="90"/>
      <c r="T156" s="282"/>
      <c r="U156" s="89"/>
      <c r="V156" s="90"/>
      <c r="W156" s="90"/>
      <c r="X156" s="91"/>
      <c r="Y156" s="89"/>
      <c r="Z156" s="90"/>
      <c r="AA156" s="90"/>
      <c r="AB156" s="282"/>
      <c r="AC156" s="149"/>
    </row>
    <row r="157" spans="1:29" ht="15" customHeight="1">
      <c r="A157" s="73" t="s">
        <v>377</v>
      </c>
      <c r="B157" s="92"/>
      <c r="C157" s="88"/>
      <c r="D157" s="88"/>
      <c r="E157" s="283"/>
      <c r="F157" s="92"/>
      <c r="G157" s="88"/>
      <c r="H157" s="88"/>
      <c r="I157" s="93"/>
      <c r="J157" s="92"/>
      <c r="K157" s="88"/>
      <c r="L157" s="88"/>
      <c r="M157" s="283"/>
      <c r="N157" s="37"/>
      <c r="O157" s="10"/>
      <c r="P157" s="14" t="s">
        <v>243</v>
      </c>
      <c r="Q157" s="92"/>
      <c r="R157" s="88"/>
      <c r="S157" s="88"/>
      <c r="T157" s="283"/>
      <c r="U157" s="92"/>
      <c r="V157" s="88"/>
      <c r="W157" s="88"/>
      <c r="X157" s="93"/>
      <c r="Y157" s="92"/>
      <c r="Z157" s="88"/>
      <c r="AA157" s="88"/>
      <c r="AB157" s="283"/>
      <c r="AC157" s="149"/>
    </row>
    <row r="158" spans="1:29" ht="15" customHeight="1">
      <c r="A158" s="16" t="s">
        <v>378</v>
      </c>
      <c r="B158" s="89">
        <v>1</v>
      </c>
      <c r="C158" s="90"/>
      <c r="D158" s="90"/>
      <c r="E158" s="282"/>
      <c r="F158" s="89">
        <v>6</v>
      </c>
      <c r="G158" s="90"/>
      <c r="H158" s="90"/>
      <c r="I158" s="91"/>
      <c r="J158" s="89">
        <v>2</v>
      </c>
      <c r="K158" s="90"/>
      <c r="L158" s="90"/>
      <c r="M158" s="282"/>
      <c r="N158" s="37"/>
      <c r="O158" s="10"/>
      <c r="P158" s="14" t="s">
        <v>244</v>
      </c>
      <c r="Q158" s="92"/>
      <c r="R158" s="88"/>
      <c r="S158" s="88"/>
      <c r="T158" s="283"/>
      <c r="U158" s="92"/>
      <c r="V158" s="88"/>
      <c r="W158" s="88">
        <v>2</v>
      </c>
      <c r="X158" s="93"/>
      <c r="Y158" s="92"/>
      <c r="Z158" s="88"/>
      <c r="AA158" s="88"/>
      <c r="AB158" s="283"/>
      <c r="AC158" s="149"/>
    </row>
    <row r="159" spans="1:29" ht="15" customHeight="1">
      <c r="A159" s="14" t="s">
        <v>246</v>
      </c>
      <c r="B159" s="92"/>
      <c r="C159" s="88"/>
      <c r="D159" s="88"/>
      <c r="E159" s="283"/>
      <c r="F159" s="92"/>
      <c r="G159" s="88"/>
      <c r="H159" s="88"/>
      <c r="I159" s="93"/>
      <c r="J159" s="92">
        <v>1</v>
      </c>
      <c r="K159" s="88">
        <v>1</v>
      </c>
      <c r="L159" s="88"/>
      <c r="M159" s="283"/>
      <c r="N159" s="151"/>
      <c r="O159" s="10"/>
      <c r="P159" s="14" t="s">
        <v>245</v>
      </c>
      <c r="Q159" s="92"/>
      <c r="R159" s="88"/>
      <c r="S159" s="88"/>
      <c r="T159" s="283"/>
      <c r="U159" s="92">
        <v>1</v>
      </c>
      <c r="V159" s="88">
        <v>1</v>
      </c>
      <c r="W159" s="88"/>
      <c r="X159" s="93"/>
      <c r="Y159" s="92"/>
      <c r="Z159" s="88"/>
      <c r="AA159" s="88"/>
      <c r="AB159" s="283"/>
      <c r="AC159" s="149"/>
    </row>
    <row r="160" spans="1:29" ht="15" customHeight="1">
      <c r="A160" s="16" t="s">
        <v>379</v>
      </c>
      <c r="B160" s="89">
        <v>1</v>
      </c>
      <c r="C160" s="90">
        <v>1</v>
      </c>
      <c r="D160" s="90"/>
      <c r="E160" s="282"/>
      <c r="F160" s="89"/>
      <c r="G160" s="90"/>
      <c r="H160" s="90"/>
      <c r="I160" s="91"/>
      <c r="J160" s="89"/>
      <c r="K160" s="90"/>
      <c r="L160" s="90"/>
      <c r="M160" s="282"/>
      <c r="N160" s="37"/>
      <c r="O160" s="10"/>
      <c r="P160" s="14" t="s">
        <v>247</v>
      </c>
      <c r="Q160" s="92">
        <v>3</v>
      </c>
      <c r="R160" s="88">
        <v>2</v>
      </c>
      <c r="S160" s="88"/>
      <c r="T160" s="283"/>
      <c r="U160" s="92"/>
      <c r="V160" s="88"/>
      <c r="W160" s="88"/>
      <c r="X160" s="93"/>
      <c r="Y160" s="92">
        <v>2</v>
      </c>
      <c r="Z160" s="88"/>
      <c r="AA160" s="88"/>
      <c r="AB160" s="283"/>
      <c r="AC160" s="149"/>
    </row>
    <row r="161" spans="1:29" ht="15" customHeight="1">
      <c r="A161" s="73" t="s">
        <v>380</v>
      </c>
      <c r="B161" s="92"/>
      <c r="C161" s="88"/>
      <c r="D161" s="88"/>
      <c r="E161" s="283"/>
      <c r="F161" s="92"/>
      <c r="G161" s="88"/>
      <c r="H161" s="88"/>
      <c r="I161" s="93"/>
      <c r="J161" s="92"/>
      <c r="K161" s="88"/>
      <c r="L161" s="88"/>
      <c r="M161" s="283"/>
      <c r="N161" s="37"/>
      <c r="O161" s="10"/>
      <c r="P161" s="14" t="s">
        <v>248</v>
      </c>
      <c r="Q161" s="92"/>
      <c r="R161" s="88"/>
      <c r="S161" s="88"/>
      <c r="T161" s="283"/>
      <c r="U161" s="92"/>
      <c r="V161" s="88"/>
      <c r="W161" s="88"/>
      <c r="X161" s="93"/>
      <c r="Y161" s="92">
        <v>1</v>
      </c>
      <c r="Z161" s="88">
        <v>1</v>
      </c>
      <c r="AA161" s="88"/>
      <c r="AB161" s="283"/>
      <c r="AC161" s="149"/>
    </row>
    <row r="162" spans="1:29" ht="15" customHeight="1" thickBot="1">
      <c r="A162" s="12" t="s">
        <v>249</v>
      </c>
      <c r="B162" s="118"/>
      <c r="C162" s="119"/>
      <c r="D162" s="119"/>
      <c r="E162" s="292"/>
      <c r="F162" s="118">
        <v>1</v>
      </c>
      <c r="G162" s="119"/>
      <c r="H162" s="119"/>
      <c r="I162" s="120"/>
      <c r="J162" s="118">
        <v>2</v>
      </c>
      <c r="K162" s="119"/>
      <c r="L162" s="119"/>
      <c r="M162" s="292"/>
      <c r="N162" s="37"/>
      <c r="O162" s="10"/>
      <c r="P162" s="12" t="s">
        <v>250</v>
      </c>
      <c r="Q162" s="118">
        <v>10</v>
      </c>
      <c r="R162" s="119">
        <v>5</v>
      </c>
      <c r="S162" s="119">
        <v>2</v>
      </c>
      <c r="T162" s="292"/>
      <c r="U162" s="118">
        <v>5</v>
      </c>
      <c r="V162" s="119">
        <v>3</v>
      </c>
      <c r="W162" s="119"/>
      <c r="X162" s="120"/>
      <c r="Y162" s="118">
        <v>2</v>
      </c>
      <c r="Z162" s="119"/>
      <c r="AA162" s="119">
        <v>1</v>
      </c>
      <c r="AB162" s="292">
        <v>1</v>
      </c>
      <c r="AC162" s="149"/>
    </row>
    <row r="163" spans="1:29" ht="15" customHeight="1">
      <c r="A163" s="147"/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33"/>
      <c r="O163" s="10"/>
      <c r="P163" s="147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</row>
    <row r="164" spans="1:29" ht="15" customHeight="1">
      <c r="A164" s="2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33"/>
      <c r="O164" s="10"/>
      <c r="P164" s="147"/>
      <c r="Q164" s="149"/>
      <c r="R164" s="149"/>
      <c r="S164" s="149"/>
      <c r="T164" s="149"/>
      <c r="U164" s="149"/>
      <c r="V164" s="149"/>
      <c r="W164" s="149"/>
      <c r="X164" s="149"/>
      <c r="Y164" s="149"/>
      <c r="Z164" s="149"/>
      <c r="AA164" s="149"/>
      <c r="AB164" s="149"/>
      <c r="AC164" s="149"/>
    </row>
    <row r="165" spans="1:29" ht="15" customHeight="1" thickBot="1">
      <c r="A165" s="36" t="s">
        <v>145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33"/>
      <c r="O165" s="10"/>
      <c r="P165" s="36" t="s">
        <v>145</v>
      </c>
      <c r="Q165" s="13"/>
      <c r="R165" s="13"/>
      <c r="S165" s="13"/>
      <c r="T165" s="13"/>
      <c r="U165" s="13"/>
      <c r="V165" s="13"/>
      <c r="W165" s="13"/>
      <c r="X165" s="13"/>
      <c r="Y165" s="149"/>
      <c r="Z165" s="149"/>
      <c r="AA165" s="149"/>
      <c r="AB165" s="149"/>
      <c r="AC165" s="149"/>
    </row>
    <row r="166" spans="1:29" ht="15" customHeight="1">
      <c r="A166" s="320"/>
      <c r="B166" s="324" t="s">
        <v>558</v>
      </c>
      <c r="C166" s="325"/>
      <c r="D166" s="325"/>
      <c r="E166" s="356"/>
      <c r="F166" s="316" t="s">
        <v>556</v>
      </c>
      <c r="G166" s="317"/>
      <c r="H166" s="317"/>
      <c r="I166" s="318"/>
      <c r="J166" s="316" t="s">
        <v>557</v>
      </c>
      <c r="K166" s="317"/>
      <c r="L166" s="317"/>
      <c r="M166" s="357"/>
      <c r="N166" s="33"/>
      <c r="O166" s="10"/>
      <c r="P166" s="320"/>
      <c r="Q166" s="324" t="s">
        <v>558</v>
      </c>
      <c r="R166" s="325"/>
      <c r="S166" s="325"/>
      <c r="T166" s="356"/>
      <c r="U166" s="316" t="s">
        <v>556</v>
      </c>
      <c r="V166" s="317"/>
      <c r="W166" s="317"/>
      <c r="X166" s="318"/>
      <c r="Y166" s="316" t="s">
        <v>557</v>
      </c>
      <c r="Z166" s="317"/>
      <c r="AA166" s="317"/>
      <c r="AB166" s="357"/>
      <c r="AC166" s="149"/>
    </row>
    <row r="167" spans="1:29" ht="15" customHeight="1">
      <c r="A167" s="321"/>
      <c r="B167" s="327" t="s">
        <v>324</v>
      </c>
      <c r="C167" s="328"/>
      <c r="D167" s="322" t="s">
        <v>6</v>
      </c>
      <c r="E167" s="355"/>
      <c r="F167" s="319" t="s">
        <v>324</v>
      </c>
      <c r="G167" s="314"/>
      <c r="H167" s="314" t="s">
        <v>6</v>
      </c>
      <c r="I167" s="315"/>
      <c r="J167" s="319" t="s">
        <v>324</v>
      </c>
      <c r="K167" s="314"/>
      <c r="L167" s="314" t="s">
        <v>6</v>
      </c>
      <c r="M167" s="332"/>
      <c r="N167" s="33"/>
      <c r="O167" s="10"/>
      <c r="P167" s="321"/>
      <c r="Q167" s="327" t="s">
        <v>324</v>
      </c>
      <c r="R167" s="328"/>
      <c r="S167" s="322" t="s">
        <v>6</v>
      </c>
      <c r="T167" s="355"/>
      <c r="U167" s="319" t="s">
        <v>324</v>
      </c>
      <c r="V167" s="314"/>
      <c r="W167" s="314" t="s">
        <v>6</v>
      </c>
      <c r="X167" s="315"/>
      <c r="Y167" s="319" t="s">
        <v>324</v>
      </c>
      <c r="Z167" s="314"/>
      <c r="AA167" s="314" t="s">
        <v>6</v>
      </c>
      <c r="AB167" s="332"/>
      <c r="AC167" s="149"/>
    </row>
    <row r="168" spans="1:29" ht="15" customHeight="1" thickBot="1">
      <c r="A168" s="12" t="s">
        <v>7</v>
      </c>
      <c r="B168" s="49" t="s">
        <v>8</v>
      </c>
      <c r="C168" s="50" t="s">
        <v>9</v>
      </c>
      <c r="D168" s="83" t="s">
        <v>8</v>
      </c>
      <c r="E168" s="139" t="s">
        <v>9</v>
      </c>
      <c r="F168" s="49" t="s">
        <v>8</v>
      </c>
      <c r="G168" s="50" t="s">
        <v>9</v>
      </c>
      <c r="H168" s="83" t="s">
        <v>8</v>
      </c>
      <c r="I168" s="84" t="s">
        <v>9</v>
      </c>
      <c r="J168" s="49" t="s">
        <v>8</v>
      </c>
      <c r="K168" s="50" t="s">
        <v>9</v>
      </c>
      <c r="L168" s="83" t="s">
        <v>8</v>
      </c>
      <c r="M168" s="139" t="s">
        <v>9</v>
      </c>
      <c r="N168" s="33"/>
      <c r="O168" s="10"/>
      <c r="P168" s="12" t="s">
        <v>7</v>
      </c>
      <c r="Q168" s="49" t="s">
        <v>8</v>
      </c>
      <c r="R168" s="50" t="s">
        <v>9</v>
      </c>
      <c r="S168" s="83" t="s">
        <v>8</v>
      </c>
      <c r="T168" s="139" t="s">
        <v>9</v>
      </c>
      <c r="U168" s="49" t="s">
        <v>8</v>
      </c>
      <c r="V168" s="50" t="s">
        <v>9</v>
      </c>
      <c r="W168" s="83" t="s">
        <v>8</v>
      </c>
      <c r="X168" s="84" t="s">
        <v>9</v>
      </c>
      <c r="Y168" s="49" t="s">
        <v>8</v>
      </c>
      <c r="Z168" s="50" t="s">
        <v>9</v>
      </c>
      <c r="AA168" s="83" t="s">
        <v>8</v>
      </c>
      <c r="AB168" s="139" t="s">
        <v>9</v>
      </c>
      <c r="AC168" s="149"/>
    </row>
    <row r="169" spans="1:29" ht="15" customHeight="1">
      <c r="A169" s="18" t="s">
        <v>251</v>
      </c>
      <c r="B169" s="112"/>
      <c r="C169" s="113"/>
      <c r="D169" s="113"/>
      <c r="E169" s="290"/>
      <c r="F169" s="112"/>
      <c r="G169" s="113"/>
      <c r="H169" s="113"/>
      <c r="I169" s="114"/>
      <c r="J169" s="112">
        <v>1</v>
      </c>
      <c r="K169" s="113"/>
      <c r="L169" s="113"/>
      <c r="M169" s="290"/>
      <c r="N169" s="151"/>
      <c r="O169" s="10"/>
      <c r="P169" s="73" t="s">
        <v>448</v>
      </c>
      <c r="Q169" s="92"/>
      <c r="R169" s="88"/>
      <c r="S169" s="88"/>
      <c r="T169" s="283"/>
      <c r="U169" s="92"/>
      <c r="V169" s="88"/>
      <c r="W169" s="88"/>
      <c r="X169" s="93"/>
      <c r="Y169" s="92">
        <v>1</v>
      </c>
      <c r="Z169" s="88">
        <v>1</v>
      </c>
      <c r="AA169" s="88"/>
      <c r="AB169" s="283"/>
      <c r="AC169" s="149"/>
    </row>
    <row r="170" spans="1:29" ht="15" customHeight="1">
      <c r="A170" s="145" t="s">
        <v>537</v>
      </c>
      <c r="B170" s="89"/>
      <c r="C170" s="90"/>
      <c r="D170" s="90"/>
      <c r="E170" s="282"/>
      <c r="F170" s="89"/>
      <c r="G170" s="90"/>
      <c r="H170" s="90"/>
      <c r="I170" s="91"/>
      <c r="J170" s="89">
        <v>1</v>
      </c>
      <c r="K170" s="90">
        <v>1</v>
      </c>
      <c r="L170" s="90"/>
      <c r="M170" s="282"/>
      <c r="N170" s="151"/>
      <c r="O170" s="10"/>
      <c r="P170" s="16" t="s">
        <v>253</v>
      </c>
      <c r="Q170" s="89"/>
      <c r="R170" s="90"/>
      <c r="S170" s="90"/>
      <c r="T170" s="282"/>
      <c r="U170" s="89"/>
      <c r="V170" s="90"/>
      <c r="W170" s="90"/>
      <c r="X170" s="91"/>
      <c r="Y170" s="89"/>
      <c r="Z170" s="90"/>
      <c r="AA170" s="90"/>
      <c r="AB170" s="282"/>
      <c r="AC170" s="149"/>
    </row>
    <row r="171" spans="1:29" ht="15" customHeight="1">
      <c r="A171" s="14" t="s">
        <v>255</v>
      </c>
      <c r="B171" s="92">
        <v>1</v>
      </c>
      <c r="C171" s="88">
        <v>1</v>
      </c>
      <c r="D171" s="88"/>
      <c r="E171" s="283"/>
      <c r="F171" s="92">
        <v>2</v>
      </c>
      <c r="G171" s="88"/>
      <c r="H171" s="88"/>
      <c r="I171" s="93"/>
      <c r="J171" s="92"/>
      <c r="K171" s="88"/>
      <c r="L171" s="88"/>
      <c r="M171" s="283"/>
      <c r="N171" s="33"/>
      <c r="O171" s="10"/>
      <c r="P171" s="14" t="s">
        <v>256</v>
      </c>
      <c r="Q171" s="92"/>
      <c r="R171" s="88"/>
      <c r="S171" s="88"/>
      <c r="T171" s="283"/>
      <c r="U171" s="92"/>
      <c r="V171" s="88"/>
      <c r="W171" s="88"/>
      <c r="X171" s="93"/>
      <c r="Y171" s="92"/>
      <c r="Z171" s="88"/>
      <c r="AA171" s="88"/>
      <c r="AB171" s="283"/>
      <c r="AC171" s="149"/>
    </row>
    <row r="172" spans="1:29" ht="15" customHeight="1">
      <c r="A172" s="74" t="s">
        <v>573</v>
      </c>
      <c r="B172" s="92"/>
      <c r="C172" s="88"/>
      <c r="D172" s="88"/>
      <c r="E172" s="283"/>
      <c r="F172" s="92">
        <v>1</v>
      </c>
      <c r="G172" s="88"/>
      <c r="H172" s="88"/>
      <c r="I172" s="93"/>
      <c r="J172" s="92"/>
      <c r="K172" s="88"/>
      <c r="L172" s="88"/>
      <c r="M172" s="283"/>
      <c r="N172" s="33"/>
      <c r="O172" s="10"/>
      <c r="P172" s="73" t="s">
        <v>630</v>
      </c>
      <c r="Q172" s="92"/>
      <c r="R172" s="88"/>
      <c r="S172" s="88"/>
      <c r="T172" s="283"/>
      <c r="U172" s="92"/>
      <c r="V172" s="88"/>
      <c r="W172" s="88"/>
      <c r="X172" s="93"/>
      <c r="Y172" s="92"/>
      <c r="Z172" s="88"/>
      <c r="AA172" s="88"/>
      <c r="AB172" s="283"/>
      <c r="AC172" s="149"/>
    </row>
    <row r="173" spans="1:29" ht="15" customHeight="1">
      <c r="A173" s="74" t="s">
        <v>529</v>
      </c>
      <c r="B173" s="92"/>
      <c r="C173" s="88"/>
      <c r="D173" s="88"/>
      <c r="E173" s="283"/>
      <c r="F173" s="92"/>
      <c r="G173" s="88"/>
      <c r="H173" s="88"/>
      <c r="I173" s="93"/>
      <c r="J173" s="92">
        <v>2</v>
      </c>
      <c r="K173" s="88"/>
      <c r="L173" s="88"/>
      <c r="M173" s="283"/>
      <c r="N173" s="33"/>
      <c r="O173" s="10"/>
      <c r="P173" s="73" t="s">
        <v>631</v>
      </c>
      <c r="Q173" s="92">
        <v>1</v>
      </c>
      <c r="R173" s="88"/>
      <c r="S173" s="88"/>
      <c r="T173" s="283"/>
      <c r="U173" s="92"/>
      <c r="V173" s="88"/>
      <c r="W173" s="88"/>
      <c r="X173" s="93"/>
      <c r="Y173" s="92"/>
      <c r="Z173" s="88"/>
      <c r="AA173" s="88"/>
      <c r="AB173" s="283"/>
      <c r="AC173" s="149"/>
    </row>
    <row r="174" spans="1:29" ht="15" customHeight="1">
      <c r="A174" s="14" t="s">
        <v>259</v>
      </c>
      <c r="B174" s="92">
        <v>2</v>
      </c>
      <c r="C174" s="88"/>
      <c r="D174" s="88">
        <v>3</v>
      </c>
      <c r="E174" s="283"/>
      <c r="F174" s="92">
        <v>1</v>
      </c>
      <c r="G174" s="88"/>
      <c r="H174" s="88"/>
      <c r="I174" s="93"/>
      <c r="J174" s="92">
        <v>3</v>
      </c>
      <c r="K174" s="88"/>
      <c r="L174" s="88"/>
      <c r="M174" s="283"/>
      <c r="N174" s="33"/>
      <c r="O174" s="10"/>
      <c r="P174" s="73" t="s">
        <v>543</v>
      </c>
      <c r="Q174" s="92"/>
      <c r="R174" s="88"/>
      <c r="S174" s="88"/>
      <c r="T174" s="283"/>
      <c r="U174" s="92"/>
      <c r="V174" s="88"/>
      <c r="W174" s="88"/>
      <c r="X174" s="93"/>
      <c r="Y174" s="92">
        <v>1</v>
      </c>
      <c r="Z174" s="88"/>
      <c r="AA174" s="88"/>
      <c r="AB174" s="283"/>
      <c r="AC174" s="149"/>
    </row>
    <row r="175" spans="1:29" ht="15" customHeight="1">
      <c r="A175" s="73" t="s">
        <v>526</v>
      </c>
      <c r="B175" s="92"/>
      <c r="C175" s="88"/>
      <c r="D175" s="88"/>
      <c r="E175" s="283"/>
      <c r="F175" s="92"/>
      <c r="G175" s="88"/>
      <c r="H175" s="88"/>
      <c r="I175" s="93"/>
      <c r="J175" s="92"/>
      <c r="K175" s="88"/>
      <c r="L175" s="88"/>
      <c r="M175" s="283"/>
      <c r="N175" s="33"/>
      <c r="O175" s="10"/>
      <c r="P175" s="73" t="s">
        <v>424</v>
      </c>
      <c r="Q175" s="92"/>
      <c r="R175" s="88"/>
      <c r="S175" s="88"/>
      <c r="T175" s="283"/>
      <c r="U175" s="92"/>
      <c r="V175" s="88"/>
      <c r="W175" s="88"/>
      <c r="X175" s="93"/>
      <c r="Y175" s="92"/>
      <c r="Z175" s="88"/>
      <c r="AA175" s="88"/>
      <c r="AB175" s="283"/>
      <c r="AC175" s="149"/>
    </row>
    <row r="176" spans="1:29" ht="15" customHeight="1">
      <c r="A176" s="14" t="s">
        <v>262</v>
      </c>
      <c r="B176" s="92"/>
      <c r="C176" s="88"/>
      <c r="D176" s="88"/>
      <c r="E176" s="283"/>
      <c r="F176" s="92"/>
      <c r="G176" s="88"/>
      <c r="H176" s="88"/>
      <c r="I176" s="93"/>
      <c r="J176" s="92"/>
      <c r="K176" s="88"/>
      <c r="L176" s="88"/>
      <c r="M176" s="283"/>
      <c r="N176" s="33"/>
      <c r="O176" s="10"/>
      <c r="P176" s="73" t="s">
        <v>455</v>
      </c>
      <c r="Q176" s="92"/>
      <c r="R176" s="88"/>
      <c r="S176" s="88"/>
      <c r="T176" s="283"/>
      <c r="U176" s="92"/>
      <c r="V176" s="88"/>
      <c r="W176" s="88"/>
      <c r="X176" s="93"/>
      <c r="Y176" s="92"/>
      <c r="Z176" s="88"/>
      <c r="AA176" s="88"/>
      <c r="AB176" s="283"/>
      <c r="AC176" s="149"/>
    </row>
    <row r="177" spans="1:33" ht="15" customHeight="1">
      <c r="A177" s="14" t="s">
        <v>263</v>
      </c>
      <c r="B177" s="92">
        <v>1</v>
      </c>
      <c r="C177" s="88">
        <v>1</v>
      </c>
      <c r="D177" s="88">
        <v>1</v>
      </c>
      <c r="E177" s="283"/>
      <c r="F177" s="92">
        <v>1</v>
      </c>
      <c r="G177" s="88"/>
      <c r="H177" s="88"/>
      <c r="I177" s="93"/>
      <c r="J177" s="92">
        <v>3</v>
      </c>
      <c r="K177" s="88">
        <v>2</v>
      </c>
      <c r="L177" s="88">
        <v>1</v>
      </c>
      <c r="M177" s="283"/>
      <c r="N177" s="33"/>
      <c r="O177" s="10"/>
      <c r="P177" s="73" t="s">
        <v>544</v>
      </c>
      <c r="Q177" s="92"/>
      <c r="R177" s="88"/>
      <c r="S177" s="88"/>
      <c r="T177" s="283"/>
      <c r="U177" s="92"/>
      <c r="V177" s="88"/>
      <c r="W177" s="88"/>
      <c r="X177" s="93"/>
      <c r="Y177" s="92">
        <v>1</v>
      </c>
      <c r="Z177" s="88">
        <v>1</v>
      </c>
      <c r="AA177" s="88"/>
      <c r="AB177" s="283"/>
      <c r="AC177" s="149"/>
    </row>
    <row r="178" spans="1:33" ht="15" customHeight="1" thickBot="1">
      <c r="A178" s="14" t="s">
        <v>264</v>
      </c>
      <c r="B178" s="92"/>
      <c r="C178" s="88"/>
      <c r="D178" s="88"/>
      <c r="E178" s="283"/>
      <c r="F178" s="92"/>
      <c r="G178" s="88"/>
      <c r="H178" s="88"/>
      <c r="I178" s="93"/>
      <c r="J178" s="92">
        <v>1</v>
      </c>
      <c r="K178" s="88">
        <v>1</v>
      </c>
      <c r="L178" s="88"/>
      <c r="M178" s="283"/>
      <c r="N178" s="32"/>
      <c r="O178" s="10"/>
      <c r="P178" s="154" t="s">
        <v>381</v>
      </c>
      <c r="Q178" s="118"/>
      <c r="R178" s="119"/>
      <c r="S178" s="119"/>
      <c r="T178" s="292"/>
      <c r="U178" s="118"/>
      <c r="V178" s="119"/>
      <c r="W178" s="119"/>
      <c r="X178" s="120"/>
      <c r="Y178" s="118">
        <v>2</v>
      </c>
      <c r="Z178" s="119">
        <v>1</v>
      </c>
      <c r="AA178" s="119"/>
      <c r="AB178" s="292"/>
      <c r="AC178" s="149"/>
    </row>
    <row r="179" spans="1:33" ht="15" customHeight="1" thickBot="1">
      <c r="A179" s="14" t="s">
        <v>265</v>
      </c>
      <c r="B179" s="92">
        <v>4</v>
      </c>
      <c r="C179" s="88">
        <v>1</v>
      </c>
      <c r="D179" s="88">
        <v>1</v>
      </c>
      <c r="E179" s="283"/>
      <c r="F179" s="92">
        <v>2</v>
      </c>
      <c r="G179" s="88">
        <v>2</v>
      </c>
      <c r="H179" s="88"/>
      <c r="I179" s="93"/>
      <c r="J179" s="92">
        <v>5</v>
      </c>
      <c r="K179" s="88"/>
      <c r="L179" s="88"/>
      <c r="M179" s="283"/>
      <c r="N179" s="32"/>
      <c r="O179" s="10"/>
      <c r="P179" s="20"/>
      <c r="Q179" s="21">
        <f t="shared" ref="Q179:AB179" si="8">SUM(Q169:Q178)+SUM(B169:B239)+SUM(Q87:Q162)+SUM(B87:B162)</f>
        <v>217</v>
      </c>
      <c r="R179" s="22">
        <f t="shared" si="8"/>
        <v>71</v>
      </c>
      <c r="S179" s="22">
        <f t="shared" si="8"/>
        <v>16</v>
      </c>
      <c r="T179" s="167">
        <f t="shared" si="8"/>
        <v>2</v>
      </c>
      <c r="U179" s="21">
        <f t="shared" si="8"/>
        <v>261</v>
      </c>
      <c r="V179" s="22">
        <f t="shared" si="8"/>
        <v>71</v>
      </c>
      <c r="W179" s="22">
        <f t="shared" si="8"/>
        <v>7</v>
      </c>
      <c r="X179" s="72">
        <f t="shared" si="8"/>
        <v>2</v>
      </c>
      <c r="Y179" s="21">
        <f t="shared" si="8"/>
        <v>204</v>
      </c>
      <c r="Z179" s="22">
        <f t="shared" si="8"/>
        <v>68</v>
      </c>
      <c r="AA179" s="22">
        <f t="shared" si="8"/>
        <v>11</v>
      </c>
      <c r="AB179" s="167">
        <f t="shared" si="8"/>
        <v>3</v>
      </c>
      <c r="AC179" s="149"/>
    </row>
    <row r="180" spans="1:33" ht="15" customHeight="1">
      <c r="A180" s="14" t="s">
        <v>266</v>
      </c>
      <c r="B180" s="92"/>
      <c r="C180" s="88"/>
      <c r="D180" s="88">
        <v>1</v>
      </c>
      <c r="E180" s="283"/>
      <c r="F180" s="92"/>
      <c r="G180" s="88"/>
      <c r="H180" s="88"/>
      <c r="I180" s="93"/>
      <c r="J180" s="92">
        <v>1</v>
      </c>
      <c r="K180" s="88">
        <v>1</v>
      </c>
      <c r="L180" s="88"/>
      <c r="M180" s="283"/>
      <c r="N180" s="10"/>
      <c r="O180" s="10"/>
      <c r="P180" s="41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49"/>
    </row>
    <row r="181" spans="1:33" ht="15" customHeight="1" thickBot="1">
      <c r="A181" s="14" t="s">
        <v>267</v>
      </c>
      <c r="B181" s="92"/>
      <c r="C181" s="88"/>
      <c r="D181" s="88"/>
      <c r="E181" s="283"/>
      <c r="F181" s="92">
        <v>1</v>
      </c>
      <c r="G181" s="88">
        <v>1</v>
      </c>
      <c r="H181" s="88"/>
      <c r="I181" s="93"/>
      <c r="J181" s="92"/>
      <c r="K181" s="88"/>
      <c r="L181" s="88"/>
      <c r="M181" s="283"/>
      <c r="N181" s="10"/>
      <c r="O181" s="10"/>
      <c r="P181" s="42" t="s">
        <v>268</v>
      </c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49"/>
    </row>
    <row r="182" spans="1:33" ht="15" customHeight="1">
      <c r="A182" s="14" t="s">
        <v>269</v>
      </c>
      <c r="B182" s="92"/>
      <c r="C182" s="88"/>
      <c r="D182" s="88"/>
      <c r="E182" s="283"/>
      <c r="F182" s="92">
        <v>1</v>
      </c>
      <c r="G182" s="88"/>
      <c r="H182" s="88"/>
      <c r="I182" s="93"/>
      <c r="J182" s="92">
        <v>1</v>
      </c>
      <c r="K182" s="88">
        <v>1</v>
      </c>
      <c r="L182" s="88"/>
      <c r="M182" s="283"/>
      <c r="N182" s="10"/>
      <c r="O182" s="10"/>
      <c r="P182" s="320"/>
      <c r="Q182" s="324" t="s">
        <v>609</v>
      </c>
      <c r="R182" s="325"/>
      <c r="S182" s="325"/>
      <c r="T182" s="356"/>
      <c r="U182" s="316" t="s">
        <v>556</v>
      </c>
      <c r="V182" s="317"/>
      <c r="W182" s="317"/>
      <c r="X182" s="318"/>
      <c r="Y182" s="316" t="s">
        <v>557</v>
      </c>
      <c r="Z182" s="317"/>
      <c r="AA182" s="317"/>
      <c r="AB182" s="357"/>
      <c r="AC182" s="149"/>
      <c r="AD182" s="43"/>
      <c r="AE182" s="43"/>
      <c r="AF182" s="43"/>
      <c r="AG182" s="10"/>
    </row>
    <row r="183" spans="1:33" ht="15" customHeight="1">
      <c r="A183" s="14" t="s">
        <v>270</v>
      </c>
      <c r="B183" s="92"/>
      <c r="C183" s="88"/>
      <c r="D183" s="88"/>
      <c r="E183" s="283"/>
      <c r="F183" s="92">
        <v>5</v>
      </c>
      <c r="G183" s="88">
        <v>1</v>
      </c>
      <c r="H183" s="88"/>
      <c r="I183" s="93"/>
      <c r="J183" s="92"/>
      <c r="K183" s="88"/>
      <c r="L183" s="88"/>
      <c r="M183" s="283"/>
      <c r="N183" s="10"/>
      <c r="O183" s="10"/>
      <c r="P183" s="321"/>
      <c r="Q183" s="319" t="s">
        <v>324</v>
      </c>
      <c r="R183" s="314"/>
      <c r="S183" s="314" t="s">
        <v>6</v>
      </c>
      <c r="T183" s="332"/>
      <c r="U183" s="319" t="s">
        <v>324</v>
      </c>
      <c r="V183" s="314"/>
      <c r="W183" s="314" t="s">
        <v>6</v>
      </c>
      <c r="X183" s="315"/>
      <c r="Y183" s="319" t="s">
        <v>324</v>
      </c>
      <c r="Z183" s="314"/>
      <c r="AA183" s="314" t="s">
        <v>6</v>
      </c>
      <c r="AB183" s="332"/>
      <c r="AC183" s="135"/>
      <c r="AD183" s="43"/>
      <c r="AE183" s="43"/>
      <c r="AF183" s="43"/>
      <c r="AG183" s="10"/>
    </row>
    <row r="184" spans="1:33" ht="15" customHeight="1" thickBot="1">
      <c r="A184" s="14" t="s">
        <v>271</v>
      </c>
      <c r="B184" s="92">
        <v>2</v>
      </c>
      <c r="C184" s="88">
        <v>2</v>
      </c>
      <c r="D184" s="88"/>
      <c r="E184" s="283"/>
      <c r="F184" s="92"/>
      <c r="G184" s="88"/>
      <c r="H184" s="88"/>
      <c r="I184" s="93"/>
      <c r="J184" s="92"/>
      <c r="K184" s="88"/>
      <c r="L184" s="88"/>
      <c r="M184" s="283"/>
      <c r="N184" s="10"/>
      <c r="O184" s="10"/>
      <c r="P184" s="12"/>
      <c r="Q184" s="49" t="s">
        <v>8</v>
      </c>
      <c r="R184" s="50" t="s">
        <v>9</v>
      </c>
      <c r="S184" s="83" t="s">
        <v>8</v>
      </c>
      <c r="T184" s="139" t="s">
        <v>9</v>
      </c>
      <c r="U184" s="49" t="s">
        <v>8</v>
      </c>
      <c r="V184" s="50" t="s">
        <v>9</v>
      </c>
      <c r="W184" s="83" t="s">
        <v>8</v>
      </c>
      <c r="X184" s="84" t="s">
        <v>9</v>
      </c>
      <c r="Y184" s="49" t="s">
        <v>8</v>
      </c>
      <c r="Z184" s="50" t="s">
        <v>9</v>
      </c>
      <c r="AA184" s="83" t="s">
        <v>8</v>
      </c>
      <c r="AB184" s="139" t="s">
        <v>9</v>
      </c>
      <c r="AC184" s="135"/>
    </row>
    <row r="185" spans="1:33" ht="15" customHeight="1" thickBot="1">
      <c r="A185" s="14" t="s">
        <v>274</v>
      </c>
      <c r="B185" s="92">
        <v>1</v>
      </c>
      <c r="C185" s="88">
        <v>1</v>
      </c>
      <c r="D185" s="88">
        <v>1</v>
      </c>
      <c r="E185" s="283"/>
      <c r="F185" s="92">
        <v>4</v>
      </c>
      <c r="G185" s="88">
        <v>1</v>
      </c>
      <c r="H185" s="88"/>
      <c r="I185" s="93"/>
      <c r="J185" s="92"/>
      <c r="K185" s="88"/>
      <c r="L185" s="88"/>
      <c r="M185" s="283"/>
      <c r="N185" s="10"/>
      <c r="O185" s="10"/>
      <c r="P185" s="166" t="s">
        <v>273</v>
      </c>
      <c r="Q185" s="21">
        <f t="shared" ref="Q185:AB185" si="9">Q179+Q81+Q70+Q15</f>
        <v>335</v>
      </c>
      <c r="R185" s="22">
        <f t="shared" si="9"/>
        <v>185</v>
      </c>
      <c r="S185" s="22">
        <f t="shared" si="9"/>
        <v>23</v>
      </c>
      <c r="T185" s="167">
        <f t="shared" si="9"/>
        <v>9</v>
      </c>
      <c r="U185" s="21">
        <f t="shared" si="9"/>
        <v>391</v>
      </c>
      <c r="V185" s="22">
        <f t="shared" si="9"/>
        <v>186</v>
      </c>
      <c r="W185" s="22">
        <f t="shared" si="9"/>
        <v>11</v>
      </c>
      <c r="X185" s="72">
        <f t="shared" si="9"/>
        <v>6</v>
      </c>
      <c r="Y185" s="21">
        <f t="shared" si="9"/>
        <v>315</v>
      </c>
      <c r="Z185" s="22">
        <f t="shared" si="9"/>
        <v>167</v>
      </c>
      <c r="AA185" s="22">
        <f t="shared" si="9"/>
        <v>25</v>
      </c>
      <c r="AB185" s="167">
        <f t="shared" si="9"/>
        <v>14</v>
      </c>
      <c r="AC185" s="149"/>
    </row>
    <row r="186" spans="1:33" ht="15" customHeight="1">
      <c r="A186" s="14" t="s">
        <v>275</v>
      </c>
      <c r="B186" s="92">
        <v>1</v>
      </c>
      <c r="C186" s="88"/>
      <c r="D186" s="88"/>
      <c r="E186" s="283"/>
      <c r="F186" s="92">
        <v>4</v>
      </c>
      <c r="G186" s="88">
        <v>1</v>
      </c>
      <c r="H186" s="88"/>
      <c r="I186" s="93"/>
      <c r="J186" s="92">
        <v>2</v>
      </c>
      <c r="K186" s="88">
        <v>1</v>
      </c>
      <c r="L186" s="88"/>
      <c r="M186" s="283"/>
      <c r="N186" s="10"/>
      <c r="O186" s="10"/>
      <c r="P186" s="43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  <c r="AA186" s="135"/>
      <c r="AB186" s="135"/>
      <c r="AC186" s="149"/>
    </row>
    <row r="187" spans="1:33" ht="15" customHeight="1" thickBot="1">
      <c r="A187" s="14" t="s">
        <v>276</v>
      </c>
      <c r="B187" s="92">
        <v>5</v>
      </c>
      <c r="C187" s="88">
        <v>1</v>
      </c>
      <c r="D187" s="88"/>
      <c r="E187" s="283"/>
      <c r="F187" s="92">
        <v>2</v>
      </c>
      <c r="G187" s="88"/>
      <c r="H187" s="88"/>
      <c r="I187" s="93"/>
      <c r="J187" s="92">
        <v>4</v>
      </c>
      <c r="K187" s="88">
        <v>1</v>
      </c>
      <c r="L187" s="88"/>
      <c r="M187" s="283"/>
      <c r="N187" s="10"/>
      <c r="O187" s="10"/>
      <c r="P187" s="43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  <c r="AA187" s="135"/>
      <c r="AB187" s="135"/>
      <c r="AC187" s="149"/>
    </row>
    <row r="188" spans="1:33" ht="15" customHeight="1">
      <c r="A188" s="14" t="s">
        <v>277</v>
      </c>
      <c r="B188" s="92">
        <v>2</v>
      </c>
      <c r="C188" s="88">
        <v>1</v>
      </c>
      <c r="D188" s="88"/>
      <c r="E188" s="283"/>
      <c r="F188" s="92"/>
      <c r="G188" s="88"/>
      <c r="H188" s="88"/>
      <c r="I188" s="93"/>
      <c r="J188" s="92">
        <v>2</v>
      </c>
      <c r="K188" s="88"/>
      <c r="L188" s="88"/>
      <c r="M188" s="283"/>
      <c r="N188" s="10"/>
      <c r="O188" s="10"/>
      <c r="P188" s="340"/>
      <c r="Q188" s="324" t="s">
        <v>609</v>
      </c>
      <c r="R188" s="325"/>
      <c r="S188" s="325"/>
      <c r="T188" s="356"/>
      <c r="U188" s="316" t="s">
        <v>556</v>
      </c>
      <c r="V188" s="317"/>
      <c r="W188" s="317"/>
      <c r="X188" s="318"/>
      <c r="Y188" s="316" t="s">
        <v>557</v>
      </c>
      <c r="Z188" s="317"/>
      <c r="AA188" s="317"/>
      <c r="AB188" s="357"/>
      <c r="AC188" s="149"/>
    </row>
    <row r="189" spans="1:33" ht="15" customHeight="1">
      <c r="A189" s="16" t="s">
        <v>278</v>
      </c>
      <c r="B189" s="89">
        <v>1</v>
      </c>
      <c r="C189" s="90">
        <v>1</v>
      </c>
      <c r="D189" s="90"/>
      <c r="E189" s="282"/>
      <c r="F189" s="89">
        <v>1</v>
      </c>
      <c r="G189" s="90">
        <v>1</v>
      </c>
      <c r="H189" s="90"/>
      <c r="I189" s="91"/>
      <c r="J189" s="89"/>
      <c r="K189" s="90"/>
      <c r="L189" s="90"/>
      <c r="M189" s="282"/>
      <c r="N189" s="10"/>
      <c r="O189" s="10"/>
      <c r="P189" s="341"/>
      <c r="Q189" s="327" t="s">
        <v>324</v>
      </c>
      <c r="R189" s="328"/>
      <c r="S189" s="322" t="s">
        <v>6</v>
      </c>
      <c r="T189" s="355"/>
      <c r="U189" s="319" t="s">
        <v>324</v>
      </c>
      <c r="V189" s="314"/>
      <c r="W189" s="314" t="s">
        <v>6</v>
      </c>
      <c r="X189" s="315"/>
      <c r="Y189" s="319" t="s">
        <v>324</v>
      </c>
      <c r="Z189" s="314"/>
      <c r="AA189" s="314" t="s">
        <v>6</v>
      </c>
      <c r="AB189" s="332"/>
      <c r="AC189" s="149"/>
    </row>
    <row r="190" spans="1:33" ht="15" customHeight="1" thickBot="1">
      <c r="A190" s="16" t="s">
        <v>279</v>
      </c>
      <c r="B190" s="89"/>
      <c r="C190" s="90"/>
      <c r="D190" s="90"/>
      <c r="E190" s="282"/>
      <c r="F190" s="89">
        <v>3</v>
      </c>
      <c r="G190" s="90"/>
      <c r="H190" s="90"/>
      <c r="I190" s="91"/>
      <c r="J190" s="89">
        <v>1</v>
      </c>
      <c r="K190" s="90"/>
      <c r="L190" s="90"/>
      <c r="M190" s="282"/>
      <c r="N190" s="10"/>
      <c r="O190" s="10"/>
      <c r="P190" s="44"/>
      <c r="Q190" s="49" t="s">
        <v>8</v>
      </c>
      <c r="R190" s="50" t="s">
        <v>9</v>
      </c>
      <c r="S190" s="83" t="s">
        <v>8</v>
      </c>
      <c r="T190" s="139" t="s">
        <v>9</v>
      </c>
      <c r="U190" s="49" t="s">
        <v>8</v>
      </c>
      <c r="V190" s="50" t="s">
        <v>9</v>
      </c>
      <c r="W190" s="83" t="s">
        <v>8</v>
      </c>
      <c r="X190" s="84" t="s">
        <v>9</v>
      </c>
      <c r="Y190" s="49" t="s">
        <v>8</v>
      </c>
      <c r="Z190" s="50" t="s">
        <v>9</v>
      </c>
      <c r="AA190" s="83" t="s">
        <v>8</v>
      </c>
      <c r="AB190" s="139" t="s">
        <v>9</v>
      </c>
      <c r="AC190" s="149"/>
    </row>
    <row r="191" spans="1:33" ht="15" customHeight="1">
      <c r="A191" s="16" t="s">
        <v>281</v>
      </c>
      <c r="B191" s="89"/>
      <c r="C191" s="90"/>
      <c r="D191" s="90"/>
      <c r="E191" s="282"/>
      <c r="F191" s="89"/>
      <c r="G191" s="90"/>
      <c r="H191" s="90"/>
      <c r="I191" s="91"/>
      <c r="J191" s="89">
        <v>1</v>
      </c>
      <c r="K191" s="90"/>
      <c r="L191" s="90"/>
      <c r="M191" s="282"/>
      <c r="N191" s="26"/>
      <c r="O191" s="10"/>
      <c r="P191" s="45" t="s">
        <v>280</v>
      </c>
      <c r="Q191" s="92"/>
      <c r="R191" s="88"/>
      <c r="S191" s="88"/>
      <c r="T191" s="283"/>
      <c r="U191" s="92">
        <v>9</v>
      </c>
      <c r="V191" s="88">
        <v>4</v>
      </c>
      <c r="W191" s="88"/>
      <c r="X191" s="93"/>
      <c r="Y191" s="92">
        <v>11</v>
      </c>
      <c r="Z191" s="88">
        <v>7</v>
      </c>
      <c r="AA191" s="88"/>
      <c r="AB191" s="283"/>
      <c r="AC191" s="149"/>
    </row>
    <row r="192" spans="1:33" ht="15" customHeight="1">
      <c r="A192" s="16" t="s">
        <v>283</v>
      </c>
      <c r="B192" s="89"/>
      <c r="C192" s="90"/>
      <c r="D192" s="90"/>
      <c r="E192" s="282"/>
      <c r="F192" s="89"/>
      <c r="G192" s="90"/>
      <c r="H192" s="90"/>
      <c r="I192" s="91"/>
      <c r="J192" s="89"/>
      <c r="K192" s="90"/>
      <c r="L192" s="90"/>
      <c r="M192" s="282"/>
      <c r="N192" s="43"/>
      <c r="O192" s="10"/>
      <c r="P192" s="45" t="s">
        <v>282</v>
      </c>
      <c r="Q192" s="92"/>
      <c r="R192" s="88"/>
      <c r="S192" s="88"/>
      <c r="T192" s="283"/>
      <c r="U192" s="92">
        <v>5</v>
      </c>
      <c r="V192" s="88">
        <v>2</v>
      </c>
      <c r="W192" s="88"/>
      <c r="X192" s="93"/>
      <c r="Y192" s="92">
        <v>1</v>
      </c>
      <c r="Z192" s="88">
        <v>1</v>
      </c>
      <c r="AA192" s="88"/>
      <c r="AB192" s="283"/>
      <c r="AC192" s="149"/>
    </row>
    <row r="193" spans="1:49" ht="15" customHeight="1" thickBot="1">
      <c r="A193" s="14" t="s">
        <v>285</v>
      </c>
      <c r="B193" s="92"/>
      <c r="C193" s="88"/>
      <c r="D193" s="88"/>
      <c r="E193" s="283"/>
      <c r="F193" s="92"/>
      <c r="G193" s="88"/>
      <c r="H193" s="88"/>
      <c r="I193" s="93"/>
      <c r="J193" s="92"/>
      <c r="K193" s="88"/>
      <c r="L193" s="88"/>
      <c r="M193" s="283"/>
      <c r="N193" s="152"/>
      <c r="O193" s="10"/>
      <c r="P193" s="44" t="s">
        <v>284</v>
      </c>
      <c r="Q193" s="118">
        <v>1</v>
      </c>
      <c r="R193" s="119"/>
      <c r="S193" s="119"/>
      <c r="T193" s="292"/>
      <c r="U193" s="118">
        <v>6</v>
      </c>
      <c r="V193" s="119">
        <v>1</v>
      </c>
      <c r="W193" s="119"/>
      <c r="X193" s="120"/>
      <c r="Y193" s="118">
        <v>5</v>
      </c>
      <c r="Z193" s="119">
        <v>3</v>
      </c>
      <c r="AA193" s="119"/>
      <c r="AB193" s="292"/>
      <c r="AC193" s="149"/>
    </row>
    <row r="194" spans="1:49" ht="15" customHeight="1" thickBot="1">
      <c r="A194" s="14" t="s">
        <v>446</v>
      </c>
      <c r="B194" s="89"/>
      <c r="C194" s="90"/>
      <c r="D194" s="90"/>
      <c r="E194" s="282"/>
      <c r="F194" s="89"/>
      <c r="G194" s="90"/>
      <c r="H194" s="90"/>
      <c r="I194" s="91"/>
      <c r="J194" s="89"/>
      <c r="K194" s="90"/>
      <c r="L194" s="90"/>
      <c r="M194" s="282"/>
      <c r="N194" s="151"/>
      <c r="O194" s="10"/>
      <c r="P194" s="48" t="s">
        <v>126</v>
      </c>
      <c r="Q194" s="21">
        <f>SUM(Q191:Q193)</f>
        <v>1</v>
      </c>
      <c r="R194" s="22">
        <f>SUM(R191:R193)</f>
        <v>0</v>
      </c>
      <c r="S194" s="22">
        <f>SUM(S191:S193)</f>
        <v>0</v>
      </c>
      <c r="T194" s="167">
        <f>SUM(T191:T193)</f>
        <v>0</v>
      </c>
      <c r="U194" s="21">
        <f t="shared" ref="U194:X194" si="10">SUM(U191:U193)</f>
        <v>20</v>
      </c>
      <c r="V194" s="22">
        <f t="shared" si="10"/>
        <v>7</v>
      </c>
      <c r="W194" s="22">
        <f t="shared" si="10"/>
        <v>0</v>
      </c>
      <c r="X194" s="72">
        <f t="shared" si="10"/>
        <v>0</v>
      </c>
      <c r="Y194" s="21">
        <f t="shared" ref="Y194:AB194" si="11">SUM(Y191:Y193)</f>
        <v>17</v>
      </c>
      <c r="Z194" s="22">
        <f t="shared" si="11"/>
        <v>11</v>
      </c>
      <c r="AA194" s="22">
        <f t="shared" si="11"/>
        <v>0</v>
      </c>
      <c r="AB194" s="167">
        <f t="shared" si="11"/>
        <v>0</v>
      </c>
      <c r="AC194" s="149"/>
    </row>
    <row r="195" spans="1:49" ht="15" customHeight="1">
      <c r="A195" s="14" t="s">
        <v>287</v>
      </c>
      <c r="B195" s="92"/>
      <c r="C195" s="88"/>
      <c r="D195" s="88"/>
      <c r="E195" s="283"/>
      <c r="F195" s="92"/>
      <c r="G195" s="88"/>
      <c r="H195" s="88"/>
      <c r="I195" s="93"/>
      <c r="J195" s="92"/>
      <c r="K195" s="88"/>
      <c r="L195" s="88"/>
      <c r="M195" s="283"/>
      <c r="N195" s="9"/>
      <c r="O195" s="10"/>
      <c r="P195" s="147"/>
      <c r="Q195" s="149"/>
      <c r="R195" s="149"/>
      <c r="S195" s="149"/>
      <c r="T195" s="149"/>
      <c r="U195" s="149"/>
      <c r="V195" s="149"/>
      <c r="W195" s="149"/>
      <c r="X195" s="149"/>
      <c r="Y195" s="149"/>
      <c r="Z195" s="149"/>
      <c r="AA195" s="149"/>
      <c r="AB195" s="149"/>
      <c r="AC195" s="149"/>
    </row>
    <row r="196" spans="1:49" ht="15" customHeight="1" thickBot="1">
      <c r="A196" s="14" t="s">
        <v>289</v>
      </c>
      <c r="B196" s="92"/>
      <c r="C196" s="88"/>
      <c r="D196" s="88"/>
      <c r="E196" s="283"/>
      <c r="F196" s="92"/>
      <c r="G196" s="88"/>
      <c r="H196" s="88"/>
      <c r="I196" s="93"/>
      <c r="J196" s="92"/>
      <c r="K196" s="88"/>
      <c r="L196" s="88"/>
      <c r="M196" s="283"/>
      <c r="N196" s="152"/>
      <c r="O196" s="10"/>
      <c r="P196" s="43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49"/>
      <c r="AE196" s="149"/>
      <c r="AF196" s="149"/>
    </row>
    <row r="197" spans="1:49" ht="15" customHeight="1">
      <c r="A197" s="14" t="s">
        <v>290</v>
      </c>
      <c r="B197" s="92"/>
      <c r="C197" s="88"/>
      <c r="D197" s="88"/>
      <c r="E197" s="283"/>
      <c r="F197" s="92"/>
      <c r="G197" s="88"/>
      <c r="H197" s="88"/>
      <c r="I197" s="93"/>
      <c r="J197" s="92"/>
      <c r="K197" s="88"/>
      <c r="L197" s="88"/>
      <c r="M197" s="283"/>
      <c r="N197" s="11"/>
      <c r="O197" s="10"/>
      <c r="P197" s="337"/>
      <c r="Q197" s="346" t="s">
        <v>639</v>
      </c>
      <c r="R197" s="344"/>
      <c r="S197" s="344"/>
      <c r="T197" s="344"/>
      <c r="U197" s="344"/>
      <c r="V197" s="344"/>
      <c r="W197" s="345"/>
      <c r="X197" s="346" t="s">
        <v>559</v>
      </c>
      <c r="Y197" s="344"/>
      <c r="Z197" s="345"/>
      <c r="AA197" s="346" t="s">
        <v>560</v>
      </c>
      <c r="AB197" s="363"/>
      <c r="AC197" s="364"/>
    </row>
    <row r="198" spans="1:49" ht="15" customHeight="1">
      <c r="A198" s="14" t="s">
        <v>291</v>
      </c>
      <c r="B198" s="92"/>
      <c r="C198" s="88"/>
      <c r="D198" s="88">
        <v>1</v>
      </c>
      <c r="E198" s="283">
        <v>1</v>
      </c>
      <c r="F198" s="92"/>
      <c r="G198" s="88"/>
      <c r="H198" s="88"/>
      <c r="I198" s="93"/>
      <c r="J198" s="92"/>
      <c r="K198" s="88"/>
      <c r="L198" s="88"/>
      <c r="M198" s="283"/>
      <c r="N198" s="9"/>
      <c r="O198" s="10"/>
      <c r="P198" s="338"/>
      <c r="Q198" s="347" t="s">
        <v>465</v>
      </c>
      <c r="R198" s="348"/>
      <c r="S198" s="349"/>
      <c r="T198" s="350" t="s">
        <v>466</v>
      </c>
      <c r="U198" s="351"/>
      <c r="V198" s="352"/>
      <c r="W198" s="185" t="s">
        <v>462</v>
      </c>
      <c r="X198" s="183" t="s">
        <v>8</v>
      </c>
      <c r="Y198" s="184" t="s">
        <v>9</v>
      </c>
      <c r="Z198" s="185" t="s">
        <v>462</v>
      </c>
      <c r="AA198" s="307" t="s">
        <v>8</v>
      </c>
      <c r="AB198" s="184" t="s">
        <v>9</v>
      </c>
      <c r="AC198" s="297" t="s">
        <v>462</v>
      </c>
    </row>
    <row r="199" spans="1:49" ht="15" customHeight="1" thickBot="1">
      <c r="A199" s="73" t="s">
        <v>627</v>
      </c>
      <c r="B199" s="92">
        <v>1</v>
      </c>
      <c r="C199" s="88"/>
      <c r="D199" s="88"/>
      <c r="E199" s="283"/>
      <c r="F199" s="92"/>
      <c r="G199" s="88"/>
      <c r="H199" s="88"/>
      <c r="I199" s="93"/>
      <c r="J199" s="92"/>
      <c r="K199" s="88"/>
      <c r="L199" s="88"/>
      <c r="M199" s="283"/>
      <c r="N199" s="9"/>
      <c r="O199" s="10"/>
      <c r="P199" s="175"/>
      <c r="Q199" s="49" t="s">
        <v>467</v>
      </c>
      <c r="R199" s="50" t="s">
        <v>468</v>
      </c>
      <c r="S199" s="203" t="s">
        <v>26</v>
      </c>
      <c r="T199" s="50" t="s">
        <v>467</v>
      </c>
      <c r="U199" s="50" t="s">
        <v>468</v>
      </c>
      <c r="V199" s="203" t="s">
        <v>26</v>
      </c>
      <c r="W199" s="186"/>
      <c r="X199" s="118"/>
      <c r="Y199" s="119"/>
      <c r="Z199" s="186"/>
      <c r="AA199" s="308"/>
      <c r="AB199" s="119"/>
      <c r="AC199" s="298"/>
    </row>
    <row r="200" spans="1:49" ht="15" customHeight="1">
      <c r="A200" s="14" t="s">
        <v>292</v>
      </c>
      <c r="B200" s="92">
        <v>2</v>
      </c>
      <c r="C200" s="88">
        <v>1</v>
      </c>
      <c r="D200" s="88"/>
      <c r="E200" s="283"/>
      <c r="F200" s="92">
        <v>4</v>
      </c>
      <c r="G200" s="88"/>
      <c r="H200" s="88"/>
      <c r="I200" s="93"/>
      <c r="J200" s="92">
        <v>2</v>
      </c>
      <c r="K200" s="88">
        <v>1</v>
      </c>
      <c r="L200" s="88"/>
      <c r="M200" s="283"/>
      <c r="N200" s="152"/>
      <c r="O200" s="10"/>
      <c r="P200" s="204" t="s">
        <v>469</v>
      </c>
      <c r="Q200" s="241">
        <v>98</v>
      </c>
      <c r="R200" s="242">
        <v>108</v>
      </c>
      <c r="S200" s="243">
        <f>SUM(Q200:R200)</f>
        <v>206</v>
      </c>
      <c r="T200" s="242"/>
      <c r="U200" s="244"/>
      <c r="V200" s="244"/>
      <c r="W200" s="245"/>
      <c r="X200" s="246">
        <v>218</v>
      </c>
      <c r="Y200" s="244"/>
      <c r="Z200" s="245"/>
      <c r="AA200" s="309">
        <v>197</v>
      </c>
      <c r="AB200" s="244"/>
      <c r="AC200" s="299"/>
    </row>
    <row r="201" spans="1:49" ht="15" customHeight="1">
      <c r="A201" s="73" t="s">
        <v>538</v>
      </c>
      <c r="B201" s="92"/>
      <c r="C201" s="88"/>
      <c r="D201" s="88"/>
      <c r="E201" s="283"/>
      <c r="F201" s="92"/>
      <c r="G201" s="88"/>
      <c r="H201" s="88"/>
      <c r="I201" s="93"/>
      <c r="J201" s="92">
        <v>2</v>
      </c>
      <c r="K201" s="88">
        <v>1</v>
      </c>
      <c r="L201" s="88"/>
      <c r="M201" s="283"/>
      <c r="N201" s="152"/>
      <c r="O201" s="10"/>
      <c r="P201" s="205" t="s">
        <v>470</v>
      </c>
      <c r="Q201" s="246">
        <v>53</v>
      </c>
      <c r="R201" s="243">
        <v>65</v>
      </c>
      <c r="S201" s="243">
        <f t="shared" ref="S201:S204" si="12">SUM(Q201:R201)</f>
        <v>118</v>
      </c>
      <c r="T201" s="243"/>
      <c r="U201" s="247"/>
      <c r="V201" s="247"/>
      <c r="W201" s="248"/>
      <c r="X201" s="246">
        <v>130</v>
      </c>
      <c r="Y201" s="247"/>
      <c r="Z201" s="248"/>
      <c r="AA201" s="309">
        <v>110</v>
      </c>
      <c r="AB201" s="247"/>
      <c r="AC201" s="300"/>
    </row>
    <row r="202" spans="1:49" ht="15" customHeight="1">
      <c r="A202" s="145" t="s">
        <v>447</v>
      </c>
      <c r="B202" s="89">
        <v>1</v>
      </c>
      <c r="C202" s="90"/>
      <c r="D202" s="90"/>
      <c r="E202" s="282"/>
      <c r="F202" s="89"/>
      <c r="G202" s="90"/>
      <c r="H202" s="90"/>
      <c r="I202" s="91"/>
      <c r="J202" s="89"/>
      <c r="K202" s="90"/>
      <c r="L202" s="90"/>
      <c r="M202" s="282"/>
      <c r="N202" s="152"/>
      <c r="O202" s="10"/>
      <c r="P202" s="205" t="s">
        <v>471</v>
      </c>
      <c r="Q202" s="246">
        <v>52</v>
      </c>
      <c r="R202" s="243">
        <v>65</v>
      </c>
      <c r="S202" s="243">
        <f t="shared" si="12"/>
        <v>117</v>
      </c>
      <c r="T202" s="243">
        <v>51</v>
      </c>
      <c r="U202" s="247">
        <v>62</v>
      </c>
      <c r="V202" s="247">
        <f t="shared" ref="V202:V204" si="13">SUM(T202:U202)</f>
        <v>113</v>
      </c>
      <c r="W202" s="249">
        <f>V202/S200*100</f>
        <v>54.854368932038831</v>
      </c>
      <c r="X202" s="246">
        <v>128</v>
      </c>
      <c r="Y202" s="247">
        <v>115</v>
      </c>
      <c r="Z202" s="249">
        <v>52.752293577981646</v>
      </c>
      <c r="AA202" s="309">
        <v>108</v>
      </c>
      <c r="AB202" s="247">
        <v>99</v>
      </c>
      <c r="AC202" s="301">
        <v>50.253807106598977</v>
      </c>
      <c r="AD202" s="46"/>
      <c r="AE202" s="46"/>
      <c r="AF202" s="46"/>
    </row>
    <row r="203" spans="1:49" ht="15" customHeight="1">
      <c r="A203" s="73" t="s">
        <v>541</v>
      </c>
      <c r="B203" s="92"/>
      <c r="C203" s="88"/>
      <c r="D203" s="88"/>
      <c r="E203" s="283"/>
      <c r="F203" s="92"/>
      <c r="G203" s="88"/>
      <c r="H203" s="88"/>
      <c r="I203" s="93"/>
      <c r="J203" s="92">
        <v>1</v>
      </c>
      <c r="K203" s="88">
        <v>1</v>
      </c>
      <c r="L203" s="88"/>
      <c r="M203" s="283"/>
      <c r="N203" s="152"/>
      <c r="O203" s="10"/>
      <c r="P203" s="205" t="s">
        <v>472</v>
      </c>
      <c r="Q203" s="246">
        <v>0</v>
      </c>
      <c r="R203" s="243">
        <v>0</v>
      </c>
      <c r="S203" s="243">
        <f t="shared" si="12"/>
        <v>0</v>
      </c>
      <c r="T203" s="243"/>
      <c r="U203" s="247"/>
      <c r="V203" s="247"/>
      <c r="W203" s="250"/>
      <c r="X203" s="246">
        <v>0</v>
      </c>
      <c r="Y203" s="247"/>
      <c r="Z203" s="250"/>
      <c r="AA203" s="309">
        <v>1</v>
      </c>
      <c r="AB203" s="247"/>
      <c r="AC203" s="302"/>
      <c r="AD203" s="7"/>
      <c r="AE203" s="7"/>
      <c r="AF203" s="7"/>
      <c r="AH203" s="339" t="e">
        <f>Y202/Y200*100</f>
        <v>#DIV/0!</v>
      </c>
      <c r="AI203" s="339"/>
      <c r="AU203" s="46"/>
      <c r="AV203" s="46"/>
      <c r="AW203" s="46"/>
    </row>
    <row r="204" spans="1:49" ht="15" customHeight="1" thickBot="1">
      <c r="A204" s="227" t="s">
        <v>574</v>
      </c>
      <c r="B204" s="92"/>
      <c r="C204" s="88"/>
      <c r="D204" s="88"/>
      <c r="E204" s="283"/>
      <c r="F204" s="92">
        <v>1</v>
      </c>
      <c r="G204" s="88"/>
      <c r="H204" s="88"/>
      <c r="I204" s="93"/>
      <c r="J204" s="92"/>
      <c r="K204" s="88"/>
      <c r="L204" s="88"/>
      <c r="M204" s="283"/>
      <c r="N204" s="152"/>
      <c r="O204" s="10"/>
      <c r="P204" s="206" t="s">
        <v>473</v>
      </c>
      <c r="Q204" s="251">
        <v>0</v>
      </c>
      <c r="R204" s="252">
        <v>0</v>
      </c>
      <c r="S204" s="252">
        <f t="shared" si="12"/>
        <v>0</v>
      </c>
      <c r="T204" s="252">
        <v>0</v>
      </c>
      <c r="U204" s="253">
        <v>0</v>
      </c>
      <c r="V204" s="253">
        <f t="shared" si="13"/>
        <v>0</v>
      </c>
      <c r="W204" s="254">
        <f>V204/S200*100</f>
        <v>0</v>
      </c>
      <c r="X204" s="251">
        <v>0</v>
      </c>
      <c r="Y204" s="253">
        <v>0</v>
      </c>
      <c r="Z204" s="254">
        <v>0</v>
      </c>
      <c r="AA204" s="259">
        <v>1</v>
      </c>
      <c r="AB204" s="253">
        <v>0</v>
      </c>
      <c r="AC204" s="303">
        <v>0</v>
      </c>
      <c r="AD204" s="1"/>
      <c r="AE204" s="1"/>
      <c r="AF204" s="1"/>
      <c r="AU204" s="7"/>
      <c r="AV204" s="7"/>
      <c r="AW204" s="7"/>
    </row>
    <row r="205" spans="1:49" ht="15" customHeight="1" thickTop="1">
      <c r="A205" s="14" t="s">
        <v>294</v>
      </c>
      <c r="B205" s="92"/>
      <c r="C205" s="88"/>
      <c r="D205" s="88"/>
      <c r="E205" s="283"/>
      <c r="F205" s="92"/>
      <c r="G205" s="88"/>
      <c r="H205" s="88"/>
      <c r="I205" s="93"/>
      <c r="J205" s="92"/>
      <c r="K205" s="88"/>
      <c r="L205" s="88"/>
      <c r="M205" s="283"/>
      <c r="N205" s="152"/>
      <c r="O205" s="10"/>
      <c r="P205" s="45" t="s">
        <v>474</v>
      </c>
      <c r="Q205" s="255">
        <v>53</v>
      </c>
      <c r="R205" s="256">
        <v>65</v>
      </c>
      <c r="S205" s="256">
        <f t="shared" ref="S205:S211" si="14">SUM(Q205:R205)</f>
        <v>118</v>
      </c>
      <c r="T205" s="256"/>
      <c r="U205" s="257"/>
      <c r="V205" s="257"/>
      <c r="W205" s="258"/>
      <c r="X205" s="255">
        <v>130</v>
      </c>
      <c r="Y205" s="257"/>
      <c r="Z205" s="258"/>
      <c r="AA205" s="310">
        <v>111</v>
      </c>
      <c r="AB205" s="257"/>
      <c r="AC205" s="304"/>
      <c r="AD205" s="1"/>
      <c r="AE205" s="1"/>
      <c r="AH205" s="339" t="e">
        <f>#REF!+#REF!+#REF!+#REF!</f>
        <v>#REF!</v>
      </c>
      <c r="AI205" s="339"/>
      <c r="AJ205" s="339"/>
      <c r="AU205" s="1"/>
      <c r="AV205" s="1"/>
      <c r="AW205" s="1"/>
    </row>
    <row r="206" spans="1:49" ht="15" customHeight="1" thickBot="1">
      <c r="A206" s="73" t="s">
        <v>628</v>
      </c>
      <c r="B206" s="92">
        <v>1</v>
      </c>
      <c r="C206" s="88"/>
      <c r="D206" s="88"/>
      <c r="E206" s="283"/>
      <c r="F206" s="92"/>
      <c r="G206" s="88"/>
      <c r="H206" s="88"/>
      <c r="I206" s="93"/>
      <c r="J206" s="92"/>
      <c r="K206" s="88"/>
      <c r="L206" s="88"/>
      <c r="M206" s="283"/>
      <c r="N206" s="152"/>
      <c r="O206" s="10"/>
      <c r="P206" s="206" t="s">
        <v>475</v>
      </c>
      <c r="Q206" s="251">
        <v>52</v>
      </c>
      <c r="R206" s="252">
        <v>65</v>
      </c>
      <c r="S206" s="252">
        <f t="shared" si="14"/>
        <v>117</v>
      </c>
      <c r="T206" s="259">
        <v>51</v>
      </c>
      <c r="U206" s="252">
        <v>62</v>
      </c>
      <c r="V206" s="252">
        <f t="shared" ref="V206" si="15">SUM(T206:U206)</f>
        <v>113</v>
      </c>
      <c r="W206" s="254">
        <f>V206/S200*100</f>
        <v>54.854368932038831</v>
      </c>
      <c r="X206" s="251">
        <v>128</v>
      </c>
      <c r="Y206" s="253">
        <v>115</v>
      </c>
      <c r="Z206" s="254">
        <v>52.752293577981646</v>
      </c>
      <c r="AA206" s="259">
        <v>108</v>
      </c>
      <c r="AB206" s="253">
        <v>99</v>
      </c>
      <c r="AC206" s="303">
        <v>50.253807106598977</v>
      </c>
      <c r="AD206" s="51"/>
      <c r="AE206" s="51"/>
      <c r="AU206" s="1"/>
      <c r="AV206" s="1"/>
      <c r="AW206" s="1"/>
    </row>
    <row r="207" spans="1:49" ht="15" customHeight="1" thickTop="1">
      <c r="A207" s="14" t="s">
        <v>295</v>
      </c>
      <c r="B207" s="92">
        <v>1</v>
      </c>
      <c r="C207" s="88"/>
      <c r="D207" s="88"/>
      <c r="E207" s="283"/>
      <c r="F207" s="92"/>
      <c r="G207" s="88"/>
      <c r="H207" s="88"/>
      <c r="I207" s="93"/>
      <c r="J207" s="92"/>
      <c r="K207" s="88"/>
      <c r="L207" s="88"/>
      <c r="M207" s="283"/>
      <c r="N207" s="152"/>
      <c r="O207" s="10"/>
      <c r="P207" s="45" t="s">
        <v>476</v>
      </c>
      <c r="Q207" s="255">
        <v>132</v>
      </c>
      <c r="R207" s="256">
        <v>124</v>
      </c>
      <c r="S207" s="256">
        <f t="shared" si="14"/>
        <v>256</v>
      </c>
      <c r="T207" s="256">
        <v>35</v>
      </c>
      <c r="U207" s="257">
        <v>36</v>
      </c>
      <c r="V207" s="257">
        <f>SUM(T207:U207)</f>
        <v>71</v>
      </c>
      <c r="W207" s="258">
        <f>V207/S200*100</f>
        <v>34.466019417475728</v>
      </c>
      <c r="X207" s="255">
        <v>261</v>
      </c>
      <c r="Y207" s="257">
        <v>71</v>
      </c>
      <c r="Z207" s="258">
        <v>32.568807339449542</v>
      </c>
      <c r="AA207" s="310">
        <v>204</v>
      </c>
      <c r="AB207" s="257">
        <v>68</v>
      </c>
      <c r="AC207" s="304">
        <v>34.517766497461928</v>
      </c>
      <c r="AD207" s="51"/>
      <c r="AE207" s="51"/>
      <c r="AF207" s="230" t="s">
        <v>550</v>
      </c>
      <c r="AG207" s="236" t="s">
        <v>578</v>
      </c>
      <c r="AH207" s="236" t="s">
        <v>632</v>
      </c>
      <c r="AU207" s="51"/>
      <c r="AV207" s="51"/>
    </row>
    <row r="208" spans="1:49" ht="15" customHeight="1">
      <c r="A208" s="145" t="s">
        <v>540</v>
      </c>
      <c r="B208" s="89"/>
      <c r="C208" s="90"/>
      <c r="D208" s="90"/>
      <c r="E208" s="282"/>
      <c r="F208" s="89"/>
      <c r="G208" s="90"/>
      <c r="H208" s="90"/>
      <c r="I208" s="91"/>
      <c r="J208" s="89">
        <v>1</v>
      </c>
      <c r="K208" s="90"/>
      <c r="L208" s="90"/>
      <c r="M208" s="282"/>
      <c r="N208" s="152"/>
      <c r="O208" s="10"/>
      <c r="P208" s="205" t="s">
        <v>477</v>
      </c>
      <c r="Q208" s="246">
        <v>1</v>
      </c>
      <c r="R208" s="243"/>
      <c r="S208" s="243">
        <f t="shared" si="14"/>
        <v>1</v>
      </c>
      <c r="T208" s="243"/>
      <c r="U208" s="247"/>
      <c r="V208" s="247">
        <f>SUM(T208:U208)</f>
        <v>0</v>
      </c>
      <c r="W208" s="250">
        <f>V208/S200*100</f>
        <v>0</v>
      </c>
      <c r="X208" s="246">
        <v>20</v>
      </c>
      <c r="Y208" s="247">
        <v>7</v>
      </c>
      <c r="Z208" s="250">
        <v>3.2110091743119269</v>
      </c>
      <c r="AA208" s="309">
        <v>17</v>
      </c>
      <c r="AB208" s="247">
        <v>11</v>
      </c>
      <c r="AC208" s="302">
        <v>5.5837563451776653</v>
      </c>
      <c r="AD208" s="52"/>
      <c r="AE208" s="52"/>
      <c r="AF208" s="231" t="s">
        <v>551</v>
      </c>
      <c r="AG208" s="272" t="s">
        <v>604</v>
      </c>
      <c r="AH208" s="272" t="s">
        <v>633</v>
      </c>
      <c r="AU208" s="51"/>
      <c r="AV208" s="51"/>
    </row>
    <row r="209" spans="1:61" ht="15" customHeight="1">
      <c r="A209" s="145" t="s">
        <v>453</v>
      </c>
      <c r="B209" s="89"/>
      <c r="C209" s="90"/>
      <c r="D209" s="90"/>
      <c r="E209" s="282"/>
      <c r="F209" s="89"/>
      <c r="G209" s="90"/>
      <c r="H209" s="90"/>
      <c r="I209" s="91"/>
      <c r="J209" s="89"/>
      <c r="K209" s="90"/>
      <c r="L209" s="90"/>
      <c r="M209" s="282"/>
      <c r="N209" s="152"/>
      <c r="O209" s="10"/>
      <c r="P209" s="205" t="s">
        <v>478</v>
      </c>
      <c r="Q209" s="246">
        <v>2</v>
      </c>
      <c r="R209" s="243">
        <v>7</v>
      </c>
      <c r="S209" s="243">
        <f t="shared" si="14"/>
        <v>9</v>
      </c>
      <c r="T209" s="243">
        <v>2</v>
      </c>
      <c r="U209" s="247">
        <v>4</v>
      </c>
      <c r="V209" s="247">
        <f>SUM(T209:U209)</f>
        <v>6</v>
      </c>
      <c r="W209" s="250">
        <f>V209/S200*100</f>
        <v>2.912621359223301</v>
      </c>
      <c r="X209" s="246">
        <v>4</v>
      </c>
      <c r="Y209" s="247">
        <v>4</v>
      </c>
      <c r="Z209" s="250">
        <v>1.834862385321101</v>
      </c>
      <c r="AA209" s="309">
        <v>5</v>
      </c>
      <c r="AB209" s="247">
        <v>4</v>
      </c>
      <c r="AC209" s="302">
        <v>2.030456852791878</v>
      </c>
      <c r="AD209" s="51"/>
      <c r="AE209" s="51"/>
      <c r="AF209" s="231" t="s">
        <v>549</v>
      </c>
      <c r="AG209" s="272" t="s">
        <v>607</v>
      </c>
      <c r="AH209" s="272"/>
      <c r="AU209" s="52"/>
      <c r="AV209" s="52"/>
    </row>
    <row r="210" spans="1:61" ht="15" customHeight="1">
      <c r="A210" s="145" t="s">
        <v>575</v>
      </c>
      <c r="B210" s="89"/>
      <c r="C210" s="90"/>
      <c r="D210" s="90"/>
      <c r="E210" s="282"/>
      <c r="F210" s="89">
        <v>1</v>
      </c>
      <c r="G210" s="90"/>
      <c r="H210" s="90"/>
      <c r="I210" s="91"/>
      <c r="J210" s="89"/>
      <c r="K210" s="90"/>
      <c r="L210" s="90"/>
      <c r="M210" s="282"/>
      <c r="N210" s="153"/>
      <c r="O210" s="10"/>
      <c r="P210" s="205" t="s">
        <v>479</v>
      </c>
      <c r="Q210" s="246">
        <v>2</v>
      </c>
      <c r="R210" s="243">
        <v>3</v>
      </c>
      <c r="S210" s="243">
        <f t="shared" si="14"/>
        <v>5</v>
      </c>
      <c r="T210" s="243"/>
      <c r="U210" s="247"/>
      <c r="V210" s="247"/>
      <c r="W210" s="249">
        <f>S210/S200*100</f>
        <v>2.4271844660194173</v>
      </c>
      <c r="X210" s="246">
        <v>7</v>
      </c>
      <c r="Y210" s="247"/>
      <c r="Z210" s="249">
        <v>3.2110091743119269</v>
      </c>
      <c r="AA210" s="309">
        <v>7</v>
      </c>
      <c r="AB210" s="247"/>
      <c r="AC210" s="301">
        <v>3.5532994923857872</v>
      </c>
      <c r="AD210" s="51"/>
      <c r="AE210" s="51"/>
      <c r="AF210" s="232" t="s">
        <v>482</v>
      </c>
      <c r="AG210" s="272" t="s">
        <v>600</v>
      </c>
      <c r="AH210" s="272"/>
      <c r="AU210" s="51"/>
      <c r="AV210" s="51"/>
    </row>
    <row r="211" spans="1:61" ht="15" customHeight="1" thickBot="1">
      <c r="A211" s="16" t="s">
        <v>296</v>
      </c>
      <c r="B211" s="89"/>
      <c r="C211" s="90"/>
      <c r="D211" s="90"/>
      <c r="E211" s="282"/>
      <c r="F211" s="89"/>
      <c r="G211" s="90"/>
      <c r="H211" s="90"/>
      <c r="I211" s="91"/>
      <c r="J211" s="89"/>
      <c r="K211" s="90"/>
      <c r="L211" s="90"/>
      <c r="M211" s="282"/>
      <c r="N211" s="152"/>
      <c r="O211" s="10"/>
      <c r="P211" s="207" t="s">
        <v>480</v>
      </c>
      <c r="Q211" s="260">
        <v>8</v>
      </c>
      <c r="R211" s="261">
        <v>3</v>
      </c>
      <c r="S211" s="261">
        <f t="shared" si="14"/>
        <v>11</v>
      </c>
      <c r="T211" s="261"/>
      <c r="U211" s="262"/>
      <c r="V211" s="262"/>
      <c r="W211" s="263">
        <f>S211/S200*100</f>
        <v>5.3398058252427179</v>
      </c>
      <c r="X211" s="260">
        <v>14</v>
      </c>
      <c r="Y211" s="262"/>
      <c r="Z211" s="263">
        <v>6.4220183486238538</v>
      </c>
      <c r="AA211" s="311">
        <v>8</v>
      </c>
      <c r="AB211" s="262"/>
      <c r="AC211" s="305">
        <v>4.0609137055837561</v>
      </c>
      <c r="AD211" s="51"/>
      <c r="AE211" s="51"/>
      <c r="AF211" s="233" t="s">
        <v>548</v>
      </c>
      <c r="AG211" s="272" t="s">
        <v>593</v>
      </c>
      <c r="AH211" s="272"/>
      <c r="AU211" s="51"/>
      <c r="AV211" s="51"/>
    </row>
    <row r="212" spans="1:61" ht="15" customHeight="1">
      <c r="A212" s="16" t="s">
        <v>297</v>
      </c>
      <c r="B212" s="89"/>
      <c r="C212" s="90"/>
      <c r="D212" s="90"/>
      <c r="E212" s="282"/>
      <c r="F212" s="89"/>
      <c r="G212" s="90"/>
      <c r="H212" s="90"/>
      <c r="I212" s="91"/>
      <c r="J212" s="89"/>
      <c r="K212" s="90"/>
      <c r="L212" s="90"/>
      <c r="M212" s="282"/>
      <c r="N212" s="152"/>
      <c r="O212" s="10"/>
      <c r="AD212" s="53"/>
      <c r="AE212" s="53"/>
      <c r="AF212" s="275" t="s">
        <v>595</v>
      </c>
      <c r="AG212" s="272" t="s">
        <v>606</v>
      </c>
      <c r="AH212" s="272"/>
      <c r="AU212" s="51"/>
      <c r="AV212" s="51"/>
      <c r="AW212" s="51"/>
    </row>
    <row r="213" spans="1:61" ht="15" customHeight="1" thickBot="1">
      <c r="A213" s="16" t="s">
        <v>298</v>
      </c>
      <c r="B213" s="89"/>
      <c r="C213" s="90"/>
      <c r="D213" s="90"/>
      <c r="E213" s="282"/>
      <c r="F213" s="89"/>
      <c r="G213" s="90"/>
      <c r="H213" s="90"/>
      <c r="I213" s="91"/>
      <c r="J213" s="89"/>
      <c r="K213" s="90"/>
      <c r="L213" s="90"/>
      <c r="M213" s="282"/>
      <c r="N213" s="152"/>
      <c r="O213" s="10"/>
      <c r="R213" s="146"/>
      <c r="S213" s="146"/>
      <c r="V213" s="146"/>
      <c r="W213" s="146"/>
      <c r="X213" s="339"/>
      <c r="Y213" s="339"/>
      <c r="Z213" s="342"/>
      <c r="AA213" s="342"/>
      <c r="AD213" s="53"/>
      <c r="AE213" s="53"/>
      <c r="AF213" s="275" t="s">
        <v>599</v>
      </c>
      <c r="AG213" s="274" t="s">
        <v>596</v>
      </c>
      <c r="AH213" s="274"/>
      <c r="AU213" s="53"/>
      <c r="AV213" s="53"/>
      <c r="AW213" s="53"/>
    </row>
    <row r="214" spans="1:61" ht="15" customHeight="1">
      <c r="A214" s="40" t="s">
        <v>299</v>
      </c>
      <c r="B214" s="89"/>
      <c r="C214" s="90"/>
      <c r="D214" s="90"/>
      <c r="E214" s="282"/>
      <c r="F214" s="89"/>
      <c r="G214" s="90"/>
      <c r="H214" s="90"/>
      <c r="I214" s="91"/>
      <c r="J214" s="89"/>
      <c r="K214" s="90"/>
      <c r="L214" s="90"/>
      <c r="M214" s="282"/>
      <c r="N214" s="152"/>
      <c r="O214" s="10"/>
      <c r="AD214" s="53"/>
      <c r="AE214" s="53"/>
      <c r="AF214" s="279" t="s">
        <v>602</v>
      </c>
      <c r="AG214" s="4" t="s">
        <v>486</v>
      </c>
      <c r="AH214" s="4" t="s">
        <v>428</v>
      </c>
      <c r="AI214" s="4" t="s">
        <v>388</v>
      </c>
      <c r="AJ214" s="4" t="s">
        <v>390</v>
      </c>
      <c r="AN214" s="4" t="s">
        <v>346</v>
      </c>
      <c r="AS214" s="4" t="s">
        <v>331</v>
      </c>
      <c r="AZ214" s="4" t="s">
        <v>332</v>
      </c>
      <c r="BH214" s="53" t="s">
        <v>334</v>
      </c>
    </row>
    <row r="215" spans="1:61" ht="15" customHeight="1">
      <c r="A215" s="169" t="s">
        <v>539</v>
      </c>
      <c r="B215" s="130"/>
      <c r="C215" s="131"/>
      <c r="D215" s="131"/>
      <c r="E215" s="294"/>
      <c r="F215" s="130"/>
      <c r="G215" s="131"/>
      <c r="H215" s="131"/>
      <c r="I215" s="132"/>
      <c r="J215" s="130">
        <v>2</v>
      </c>
      <c r="K215" s="131">
        <v>1</v>
      </c>
      <c r="L215" s="131"/>
      <c r="M215" s="294"/>
      <c r="N215" s="47"/>
      <c r="O215" s="10"/>
      <c r="P215" s="170" t="s">
        <v>532</v>
      </c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F215" s="275" t="s">
        <v>605</v>
      </c>
      <c r="AG215" s="46" t="s">
        <v>3</v>
      </c>
      <c r="AH215" s="46" t="s">
        <v>3</v>
      </c>
      <c r="AI215" s="4" t="s">
        <v>389</v>
      </c>
      <c r="AJ215" s="156" t="s">
        <v>0</v>
      </c>
      <c r="AN215" s="4" t="s">
        <v>398</v>
      </c>
      <c r="AT215" s="46" t="s">
        <v>325</v>
      </c>
      <c r="AU215" s="46"/>
      <c r="AV215" s="46"/>
      <c r="AW215" s="46"/>
      <c r="AX215" s="46"/>
      <c r="AY215" s="46"/>
      <c r="AZ215" s="46"/>
      <c r="BA215" s="46" t="s">
        <v>3</v>
      </c>
      <c r="BB215" s="46"/>
      <c r="BC215" s="46"/>
      <c r="BD215" s="46"/>
      <c r="BE215" s="46"/>
      <c r="BF215" s="46"/>
      <c r="BG215" s="46"/>
      <c r="BH215" s="46"/>
      <c r="BI215" s="53" t="s">
        <v>0</v>
      </c>
    </row>
    <row r="216" spans="1:61" ht="15" customHeight="1">
      <c r="A216" s="40" t="s">
        <v>300</v>
      </c>
      <c r="B216" s="130"/>
      <c r="C216" s="131"/>
      <c r="D216" s="131"/>
      <c r="E216" s="294"/>
      <c r="F216" s="130"/>
      <c r="G216" s="131"/>
      <c r="H216" s="131"/>
      <c r="I216" s="132"/>
      <c r="J216" s="130"/>
      <c r="K216" s="131"/>
      <c r="L216" s="131"/>
      <c r="M216" s="294"/>
      <c r="N216" s="47"/>
      <c r="O216" s="10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62"/>
      <c r="AE216" s="62"/>
      <c r="AF216" s="235" t="s">
        <v>594</v>
      </c>
      <c r="AG216" s="7" t="s">
        <v>0</v>
      </c>
      <c r="AH216" s="7" t="s">
        <v>0</v>
      </c>
      <c r="AI216" s="163" t="s">
        <v>416</v>
      </c>
      <c r="AJ216" s="156" t="s">
        <v>1</v>
      </c>
      <c r="AN216" s="4" t="s">
        <v>399</v>
      </c>
      <c r="AT216" s="7" t="s">
        <v>326</v>
      </c>
      <c r="AU216" s="7"/>
      <c r="AV216" s="7"/>
      <c r="AW216" s="7"/>
      <c r="AX216" s="7"/>
      <c r="AY216" s="7"/>
      <c r="AZ216" s="7"/>
      <c r="BA216" s="7" t="s">
        <v>0</v>
      </c>
      <c r="BB216" s="54"/>
      <c r="BC216" s="54"/>
      <c r="BD216" s="7"/>
      <c r="BE216" s="55"/>
      <c r="BF216" s="7"/>
      <c r="BG216" s="7"/>
      <c r="BH216" s="54"/>
      <c r="BI216" s="53" t="s">
        <v>1</v>
      </c>
    </row>
    <row r="217" spans="1:61" ht="15" customHeight="1">
      <c r="A217" s="40" t="s">
        <v>301</v>
      </c>
      <c r="B217" s="130"/>
      <c r="C217" s="131"/>
      <c r="D217" s="131"/>
      <c r="E217" s="294"/>
      <c r="F217" s="130"/>
      <c r="G217" s="131"/>
      <c r="H217" s="131"/>
      <c r="I217" s="132"/>
      <c r="J217" s="130"/>
      <c r="K217" s="131"/>
      <c r="L217" s="131"/>
      <c r="M217" s="294"/>
      <c r="N217" s="47"/>
      <c r="O217" s="10"/>
      <c r="P217" s="215" t="s">
        <v>502</v>
      </c>
      <c r="Q217" s="177"/>
      <c r="R217" s="177"/>
      <c r="S217" s="177"/>
      <c r="T217" s="81" t="s">
        <v>530</v>
      </c>
      <c r="Z217" s="1"/>
      <c r="AA217" s="1"/>
      <c r="AC217" s="1"/>
      <c r="AD217" s="62"/>
      <c r="AE217" s="62"/>
      <c r="AF217" s="276" t="s">
        <v>597</v>
      </c>
      <c r="AG217" s="62" t="s">
        <v>1</v>
      </c>
      <c r="AH217" s="4" t="s">
        <v>0</v>
      </c>
      <c r="AI217" s="4" t="s">
        <v>327</v>
      </c>
      <c r="AJ217" s="156" t="s">
        <v>392</v>
      </c>
      <c r="AN217" s="4" t="s">
        <v>400</v>
      </c>
      <c r="AT217" s="4" t="s">
        <v>327</v>
      </c>
      <c r="BA217" s="4" t="s">
        <v>1</v>
      </c>
      <c r="BG217" s="53"/>
      <c r="BI217" s="56" t="s">
        <v>335</v>
      </c>
    </row>
    <row r="218" spans="1:61" ht="15" customHeight="1">
      <c r="A218" s="40" t="s">
        <v>302</v>
      </c>
      <c r="B218" s="130"/>
      <c r="C218" s="131"/>
      <c r="D218" s="131"/>
      <c r="E218" s="294"/>
      <c r="F218" s="130"/>
      <c r="G218" s="131"/>
      <c r="H218" s="131"/>
      <c r="I218" s="132"/>
      <c r="J218" s="130"/>
      <c r="K218" s="131"/>
      <c r="L218" s="131"/>
      <c r="M218" s="294"/>
      <c r="N218" s="47"/>
      <c r="O218" s="10"/>
      <c r="P218" s="59" t="s">
        <v>483</v>
      </c>
      <c r="Q218" s="180"/>
      <c r="R218" s="180"/>
      <c r="S218" s="180"/>
      <c r="T218" s="81" t="s">
        <v>531</v>
      </c>
      <c r="Z218" s="1"/>
      <c r="AA218" s="1"/>
      <c r="AC218" s="1"/>
      <c r="AD218" s="62"/>
      <c r="AE218" s="62"/>
      <c r="AF218" s="271" t="s">
        <v>603</v>
      </c>
      <c r="AG218" s="223" t="s">
        <v>496</v>
      </c>
      <c r="AH218" s="4" t="s">
        <v>1</v>
      </c>
      <c r="AJ218" s="156" t="s">
        <v>393</v>
      </c>
      <c r="AN218" s="4" t="s">
        <v>329</v>
      </c>
      <c r="AT218" s="4" t="s">
        <v>328</v>
      </c>
      <c r="BA218" s="4" t="s">
        <v>1</v>
      </c>
      <c r="BG218" s="59"/>
      <c r="BH218" s="59"/>
      <c r="BI218" s="4" t="s">
        <v>328</v>
      </c>
    </row>
    <row r="219" spans="1:61" ht="15" customHeight="1">
      <c r="A219" s="40" t="s">
        <v>303</v>
      </c>
      <c r="B219" s="130"/>
      <c r="C219" s="131"/>
      <c r="D219" s="131"/>
      <c r="E219" s="294"/>
      <c r="F219" s="130"/>
      <c r="G219" s="131"/>
      <c r="H219" s="131"/>
      <c r="I219" s="132"/>
      <c r="J219" s="130"/>
      <c r="K219" s="131"/>
      <c r="L219" s="131"/>
      <c r="M219" s="294"/>
      <c r="N219" s="47"/>
      <c r="O219" s="10"/>
      <c r="P219" s="216" t="s">
        <v>503</v>
      </c>
      <c r="Q219" s="176"/>
      <c r="R219" s="176"/>
      <c r="S219" s="176"/>
      <c r="T219" s="81" t="s">
        <v>510</v>
      </c>
      <c r="U219" s="180"/>
      <c r="V219" s="180"/>
      <c r="W219" s="180"/>
      <c r="X219" s="178"/>
      <c r="Y219" s="180"/>
      <c r="Z219" s="1"/>
      <c r="AA219" s="1"/>
      <c r="AC219" s="1"/>
      <c r="AD219" s="62"/>
      <c r="AE219" s="62"/>
      <c r="AF219" s="234" t="s">
        <v>552</v>
      </c>
      <c r="AG219" s="223" t="s">
        <v>497</v>
      </c>
      <c r="AH219" s="4" t="s">
        <v>327</v>
      </c>
      <c r="AJ219" s="156" t="s">
        <v>394</v>
      </c>
      <c r="AN219" s="4" t="s">
        <v>327</v>
      </c>
      <c r="AT219" s="4" t="s">
        <v>329</v>
      </c>
      <c r="BA219" s="4" t="s">
        <v>333</v>
      </c>
      <c r="BG219" s="59"/>
      <c r="BH219" s="59"/>
      <c r="BI219" s="57" t="s">
        <v>2</v>
      </c>
    </row>
    <row r="220" spans="1:61" ht="15" customHeight="1">
      <c r="A220" s="169" t="s">
        <v>629</v>
      </c>
      <c r="B220" s="130">
        <v>1</v>
      </c>
      <c r="C220" s="131"/>
      <c r="D220" s="131"/>
      <c r="E220" s="294"/>
      <c r="F220" s="130"/>
      <c r="G220" s="131"/>
      <c r="H220" s="131"/>
      <c r="I220" s="132"/>
      <c r="J220" s="130"/>
      <c r="K220" s="131"/>
      <c r="L220" s="131"/>
      <c r="M220" s="294"/>
      <c r="N220" s="47"/>
      <c r="O220" s="10"/>
      <c r="P220" s="81" t="s">
        <v>511</v>
      </c>
      <c r="Q220" s="176"/>
      <c r="R220" s="176"/>
      <c r="S220" s="176"/>
      <c r="T220" s="273" t="s">
        <v>591</v>
      </c>
      <c r="U220" s="176"/>
      <c r="V220" s="176"/>
      <c r="W220" s="176"/>
      <c r="X220" s="178"/>
      <c r="Y220" s="176"/>
      <c r="Z220" s="61"/>
      <c r="AA220" s="61"/>
      <c r="AC220" s="61"/>
      <c r="AF220" s="235" t="s">
        <v>608</v>
      </c>
      <c r="AG220" s="223" t="s">
        <v>498</v>
      </c>
      <c r="AH220" s="4" t="s">
        <v>328</v>
      </c>
      <c r="AJ220" s="4" t="s">
        <v>414</v>
      </c>
      <c r="AN220" s="4" t="s">
        <v>327</v>
      </c>
      <c r="AT220" s="4" t="s">
        <v>4</v>
      </c>
      <c r="BA220" s="4" t="s">
        <v>4</v>
      </c>
      <c r="BG220" s="64"/>
      <c r="BH220" s="64"/>
      <c r="BI220" s="57" t="s">
        <v>336</v>
      </c>
    </row>
    <row r="221" spans="1:61" ht="15" customHeight="1">
      <c r="A221" s="40" t="s">
        <v>305</v>
      </c>
      <c r="B221" s="130"/>
      <c r="C221" s="131"/>
      <c r="D221" s="131"/>
      <c r="E221" s="294"/>
      <c r="F221" s="130"/>
      <c r="G221" s="131"/>
      <c r="H221" s="131"/>
      <c r="I221" s="132"/>
      <c r="J221" s="130"/>
      <c r="K221" s="131"/>
      <c r="L221" s="131"/>
      <c r="M221" s="294"/>
      <c r="N221" s="47"/>
      <c r="O221" s="10"/>
      <c r="P221" s="1" t="s">
        <v>484</v>
      </c>
      <c r="Q221" s="180"/>
      <c r="R221" s="180"/>
      <c r="S221" s="180"/>
      <c r="T221" s="268" t="s">
        <v>592</v>
      </c>
      <c r="U221" s="176"/>
      <c r="V221" s="176"/>
      <c r="W221" s="176"/>
      <c r="X221" s="181"/>
      <c r="Y221" s="176"/>
      <c r="Z221" s="65"/>
      <c r="AA221" s="65"/>
      <c r="AC221" s="65"/>
      <c r="AD221" s="1"/>
      <c r="AE221" s="1"/>
      <c r="AF221" s="275" t="s">
        <v>605</v>
      </c>
      <c r="AG221" s="223" t="s">
        <v>499</v>
      </c>
      <c r="AH221" s="4" t="s">
        <v>330</v>
      </c>
      <c r="AJ221" s="4" t="s">
        <v>415</v>
      </c>
      <c r="AN221" s="4" t="s">
        <v>401</v>
      </c>
      <c r="AT221" s="4" t="s">
        <v>4</v>
      </c>
      <c r="BA221" s="4" t="s">
        <v>4</v>
      </c>
      <c r="BG221" s="51"/>
      <c r="BH221" s="51"/>
      <c r="BI221" s="57" t="s">
        <v>337</v>
      </c>
    </row>
    <row r="222" spans="1:61" ht="15" customHeight="1">
      <c r="A222" s="40" t="s">
        <v>306</v>
      </c>
      <c r="B222" s="130"/>
      <c r="C222" s="131"/>
      <c r="D222" s="131"/>
      <c r="E222" s="294"/>
      <c r="F222" s="130"/>
      <c r="G222" s="131"/>
      <c r="H222" s="131"/>
      <c r="I222" s="132"/>
      <c r="J222" s="130"/>
      <c r="K222" s="131"/>
      <c r="L222" s="131"/>
      <c r="M222" s="294"/>
      <c r="N222" s="47"/>
      <c r="O222" s="10"/>
      <c r="P222" s="216" t="s">
        <v>553</v>
      </c>
      <c r="U222" s="180"/>
      <c r="V222" s="180"/>
      <c r="W222" s="180"/>
      <c r="X222" s="182"/>
      <c r="Y222" s="180"/>
      <c r="AD222" s="1"/>
      <c r="AE222" s="1"/>
      <c r="AF222" s="275" t="s">
        <v>603</v>
      </c>
      <c r="AG222" s="224" t="s">
        <v>500</v>
      </c>
      <c r="AN222" s="4" t="s">
        <v>402</v>
      </c>
      <c r="AT222" s="4" t="s">
        <v>330</v>
      </c>
      <c r="BG222" s="51"/>
      <c r="BH222" s="51"/>
      <c r="BI222" s="57" t="s">
        <v>338</v>
      </c>
    </row>
    <row r="223" spans="1:61" ht="15" customHeight="1">
      <c r="A223" s="40" t="s">
        <v>307</v>
      </c>
      <c r="B223" s="130"/>
      <c r="C223" s="131"/>
      <c r="D223" s="131"/>
      <c r="E223" s="294"/>
      <c r="F223" s="130"/>
      <c r="G223" s="131"/>
      <c r="H223" s="131"/>
      <c r="I223" s="132"/>
      <c r="J223" s="130"/>
      <c r="K223" s="131"/>
      <c r="L223" s="131"/>
      <c r="M223" s="294"/>
      <c r="N223" s="47"/>
      <c r="O223" s="10"/>
      <c r="P223" s="81"/>
      <c r="U223" s="180"/>
      <c r="V223" s="180"/>
      <c r="W223" s="180"/>
      <c r="X223" s="182"/>
      <c r="Y223" s="180"/>
      <c r="AD223" s="7"/>
      <c r="AE223" s="7"/>
      <c r="AF223" s="277" t="s">
        <v>594</v>
      </c>
      <c r="AG223" s="224" t="s">
        <v>501</v>
      </c>
      <c r="AN223" s="4" t="s">
        <v>0</v>
      </c>
      <c r="AT223" s="4" t="s">
        <v>330</v>
      </c>
      <c r="BG223" s="51"/>
      <c r="BH223" s="51"/>
      <c r="BI223" s="57"/>
    </row>
    <row r="224" spans="1:61" ht="15" customHeight="1">
      <c r="A224" s="40" t="s">
        <v>308</v>
      </c>
      <c r="B224" s="130"/>
      <c r="C224" s="131"/>
      <c r="D224" s="131"/>
      <c r="E224" s="294"/>
      <c r="F224" s="130"/>
      <c r="G224" s="131"/>
      <c r="H224" s="131"/>
      <c r="I224" s="132"/>
      <c r="J224" s="130"/>
      <c r="K224" s="131"/>
      <c r="L224" s="131"/>
      <c r="M224" s="294"/>
      <c r="N224" s="47"/>
      <c r="O224" s="10"/>
      <c r="AF224" s="235" t="s">
        <v>598</v>
      </c>
      <c r="AG224" s="56"/>
      <c r="AH224" s="1"/>
      <c r="AI224" s="1"/>
      <c r="AJ224" s="1"/>
      <c r="AK224" s="1"/>
      <c r="AM224" s="1"/>
      <c r="AN224" s="59" t="s">
        <v>0</v>
      </c>
      <c r="AO224" s="59"/>
      <c r="AQ224" s="59"/>
      <c r="AR224" s="59"/>
      <c r="AS224" s="1"/>
      <c r="AT224" s="59"/>
      <c r="AU224" s="62"/>
      <c r="AV224" s="51"/>
      <c r="AW224" s="51"/>
      <c r="AX224" s="60"/>
    </row>
    <row r="225" spans="1:50" ht="15" customHeight="1" thickBot="1">
      <c r="A225" s="169" t="s">
        <v>542</v>
      </c>
      <c r="B225" s="130"/>
      <c r="C225" s="131"/>
      <c r="D225" s="131"/>
      <c r="E225" s="294"/>
      <c r="F225" s="130"/>
      <c r="G225" s="131"/>
      <c r="H225" s="131"/>
      <c r="I225" s="132"/>
      <c r="J225" s="130">
        <v>2</v>
      </c>
      <c r="K225" s="131">
        <v>1</v>
      </c>
      <c r="L225" s="131"/>
      <c r="M225" s="294"/>
      <c r="N225" s="47"/>
      <c r="O225" s="10"/>
      <c r="P225" s="228" t="s">
        <v>533</v>
      </c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F225" s="278" t="s">
        <v>601</v>
      </c>
      <c r="AG225" s="56"/>
      <c r="AH225" s="1"/>
      <c r="AI225" s="59"/>
      <c r="AJ225" s="59"/>
      <c r="AL225" s="59"/>
      <c r="AM225" s="59"/>
      <c r="AN225" s="59"/>
      <c r="AO225" s="81"/>
      <c r="AP225" s="59"/>
      <c r="AQ225" s="59"/>
      <c r="AR225" s="59"/>
      <c r="AS225" s="1"/>
      <c r="AT225" s="1"/>
      <c r="AU225" s="1"/>
      <c r="AV225" s="51"/>
      <c r="AW225" s="51"/>
      <c r="AX225" s="56"/>
    </row>
    <row r="226" spans="1:50" ht="15" customHeight="1">
      <c r="A226" s="40" t="s">
        <v>310</v>
      </c>
      <c r="B226" s="130"/>
      <c r="C226" s="131"/>
      <c r="D226" s="131"/>
      <c r="E226" s="294"/>
      <c r="F226" s="130"/>
      <c r="G226" s="131"/>
      <c r="H226" s="131"/>
      <c r="I226" s="132"/>
      <c r="J226" s="130"/>
      <c r="K226" s="131"/>
      <c r="L226" s="131"/>
      <c r="M226" s="294"/>
      <c r="O226" s="10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70"/>
      <c r="AE226" s="70"/>
      <c r="AF226" s="70"/>
      <c r="AG226" s="56"/>
      <c r="AK226" s="71"/>
      <c r="AL226" s="59"/>
      <c r="AM226" s="59"/>
      <c r="AN226" s="59"/>
      <c r="AO226" s="63"/>
      <c r="AP226" s="59"/>
      <c r="AQ226" s="65"/>
      <c r="AV226" s="66"/>
      <c r="AW226" s="66"/>
      <c r="AX226" s="56"/>
    </row>
    <row r="227" spans="1:50" ht="15" customHeight="1" thickBot="1">
      <c r="A227" s="40" t="s">
        <v>311</v>
      </c>
      <c r="B227" s="130"/>
      <c r="C227" s="131"/>
      <c r="D227" s="131"/>
      <c r="E227" s="294"/>
      <c r="F227" s="130"/>
      <c r="G227" s="131"/>
      <c r="H227" s="131"/>
      <c r="I227" s="132"/>
      <c r="J227" s="130"/>
      <c r="K227" s="131"/>
      <c r="L227" s="131"/>
      <c r="M227" s="294"/>
      <c r="N227" s="47"/>
      <c r="O227" s="10"/>
      <c r="P227" s="81" t="s">
        <v>518</v>
      </c>
      <c r="Q227" s="1"/>
      <c r="R227" s="1"/>
      <c r="S227" s="1"/>
      <c r="U227" s="1"/>
      <c r="V227" s="1"/>
      <c r="W227" s="1"/>
      <c r="X227" s="1"/>
      <c r="Y227" s="1"/>
      <c r="Z227" s="53"/>
      <c r="AA227" s="53"/>
      <c r="AB227" s="53"/>
      <c r="AC227" s="53"/>
      <c r="AD227" s="70"/>
      <c r="AE227" s="70"/>
      <c r="AF227" s="70"/>
      <c r="AK227" s="62"/>
      <c r="AL227" s="1"/>
      <c r="AM227" s="1"/>
      <c r="AN227" s="1"/>
      <c r="AO227" s="82"/>
      <c r="AP227" s="1"/>
      <c r="AX227" s="57"/>
    </row>
    <row r="228" spans="1:50" ht="15" customHeight="1">
      <c r="A228" s="39" t="s">
        <v>312</v>
      </c>
      <c r="B228" s="127"/>
      <c r="C228" s="128"/>
      <c r="D228" s="128"/>
      <c r="E228" s="295"/>
      <c r="F228" s="127"/>
      <c r="G228" s="128"/>
      <c r="H228" s="128"/>
      <c r="I228" s="129"/>
      <c r="J228" s="127"/>
      <c r="K228" s="128"/>
      <c r="L228" s="128"/>
      <c r="M228" s="295"/>
      <c r="N228" s="47"/>
      <c r="O228" s="10"/>
      <c r="P228" s="216" t="s">
        <v>516</v>
      </c>
      <c r="Q228" s="216" t="s">
        <v>491</v>
      </c>
      <c r="R228" s="225"/>
      <c r="S228" s="225"/>
      <c r="U228" s="225"/>
      <c r="V228" s="225"/>
      <c r="W228" s="216" t="s">
        <v>638</v>
      </c>
      <c r="X228" s="71"/>
      <c r="Y228" s="62"/>
      <c r="Z228" s="1"/>
      <c r="AA228" s="1"/>
      <c r="AC228" s="1"/>
      <c r="AF228" s="236" t="s">
        <v>487</v>
      </c>
      <c r="AG228" s="4" t="s">
        <v>486</v>
      </c>
      <c r="AH228" s="4" t="s">
        <v>429</v>
      </c>
      <c r="AI228" s="4" t="s">
        <v>388</v>
      </c>
      <c r="AJ228" s="4" t="s">
        <v>390</v>
      </c>
      <c r="AN228" s="4" t="s">
        <v>346</v>
      </c>
      <c r="AO228" s="142"/>
      <c r="AP228" s="142"/>
      <c r="AT228" s="142" t="s">
        <v>346</v>
      </c>
      <c r="AU228" s="142"/>
      <c r="AV228" s="142"/>
      <c r="AW228" s="142"/>
      <c r="AX228" s="142"/>
    </row>
    <row r="229" spans="1:50" ht="15" customHeight="1">
      <c r="A229" s="39" t="s">
        <v>313</v>
      </c>
      <c r="B229" s="127"/>
      <c r="C229" s="128"/>
      <c r="D229" s="128"/>
      <c r="E229" s="295"/>
      <c r="F229" s="127"/>
      <c r="G229" s="128"/>
      <c r="H229" s="128"/>
      <c r="I229" s="129"/>
      <c r="J229" s="127"/>
      <c r="K229" s="128"/>
      <c r="L229" s="128"/>
      <c r="M229" s="295"/>
      <c r="N229" s="47"/>
      <c r="O229" s="10"/>
      <c r="P229" s="81" t="s">
        <v>505</v>
      </c>
      <c r="Q229" s="81" t="s">
        <v>579</v>
      </c>
      <c r="R229" s="81"/>
      <c r="S229" s="81"/>
      <c r="U229" s="81"/>
      <c r="V229" s="81"/>
      <c r="W229" s="81"/>
      <c r="X229" s="71"/>
      <c r="Z229" s="1"/>
      <c r="AA229" s="1"/>
      <c r="AC229" s="1"/>
      <c r="AF229" s="235" t="s">
        <v>505</v>
      </c>
      <c r="AG229" s="239" t="s">
        <v>488</v>
      </c>
      <c r="AH229" s="4" t="s">
        <v>430</v>
      </c>
      <c r="AI229" s="264" t="s">
        <v>403</v>
      </c>
      <c r="AJ229" s="160" t="s">
        <v>409</v>
      </c>
      <c r="AN229" s="157" t="s">
        <v>340</v>
      </c>
      <c r="AO229" s="142"/>
      <c r="AP229" s="142"/>
      <c r="AT229" s="155" t="s">
        <v>345</v>
      </c>
      <c r="AU229" s="142"/>
      <c r="AV229" s="265" t="s">
        <v>347</v>
      </c>
      <c r="AW229" s="142"/>
      <c r="AX229" s="142"/>
    </row>
    <row r="230" spans="1:50" ht="15" customHeight="1">
      <c r="A230" s="39" t="s">
        <v>314</v>
      </c>
      <c r="B230" s="127"/>
      <c r="C230" s="128"/>
      <c r="D230" s="128"/>
      <c r="E230" s="295"/>
      <c r="F230" s="127"/>
      <c r="G230" s="128"/>
      <c r="H230" s="128"/>
      <c r="I230" s="129"/>
      <c r="J230" s="127"/>
      <c r="K230" s="128"/>
      <c r="L230" s="128"/>
      <c r="M230" s="295"/>
      <c r="N230" s="47"/>
      <c r="O230" s="10"/>
      <c r="P230" s="81" t="s">
        <v>514</v>
      </c>
      <c r="Q230" s="81" t="s">
        <v>534</v>
      </c>
      <c r="R230" s="181"/>
      <c r="S230" s="181"/>
      <c r="U230" s="181"/>
      <c r="V230" s="181"/>
      <c r="W230" s="181"/>
      <c r="X230" s="178"/>
      <c r="Z230" s="1"/>
      <c r="AA230" s="1"/>
      <c r="AC230" s="161"/>
      <c r="AF230" s="235" t="s">
        <v>506</v>
      </c>
      <c r="AG230" s="240" t="s">
        <v>489</v>
      </c>
      <c r="AH230" s="4" t="s">
        <v>431</v>
      </c>
      <c r="AI230" s="264" t="s">
        <v>404</v>
      </c>
      <c r="AJ230" s="160" t="s">
        <v>410</v>
      </c>
      <c r="AN230" s="157" t="s">
        <v>339</v>
      </c>
      <c r="AO230" s="142"/>
      <c r="AP230" s="142"/>
      <c r="AT230" s="155" t="s">
        <v>344</v>
      </c>
      <c r="AU230" s="142"/>
      <c r="AV230" s="265" t="s">
        <v>348</v>
      </c>
      <c r="AW230" s="142"/>
      <c r="AX230" s="142"/>
    </row>
    <row r="231" spans="1:50" ht="15" customHeight="1">
      <c r="A231" s="39" t="s">
        <v>315</v>
      </c>
      <c r="B231" s="127"/>
      <c r="C231" s="128"/>
      <c r="D231" s="128"/>
      <c r="E231" s="295"/>
      <c r="F231" s="127"/>
      <c r="G231" s="128"/>
      <c r="H231" s="128"/>
      <c r="I231" s="129"/>
      <c r="J231" s="127"/>
      <c r="K231" s="128"/>
      <c r="L231" s="128"/>
      <c r="M231" s="295"/>
      <c r="N231" s="47"/>
      <c r="O231" s="10"/>
      <c r="P231" s="81" t="s">
        <v>555</v>
      </c>
      <c r="Q231" s="81" t="s">
        <v>554</v>
      </c>
      <c r="R231" s="181"/>
      <c r="S231" s="181"/>
      <c r="U231" s="226"/>
      <c r="V231" s="226"/>
      <c r="W231" s="226"/>
      <c r="X231" s="180"/>
      <c r="Z231" s="68"/>
      <c r="AA231" s="68"/>
      <c r="AC231" s="161"/>
      <c r="AF231" s="235" t="s">
        <v>507</v>
      </c>
      <c r="AG231" s="219" t="s">
        <v>490</v>
      </c>
      <c r="AH231" s="4" t="s">
        <v>432</v>
      </c>
      <c r="AI231" s="264" t="s">
        <v>405</v>
      </c>
      <c r="AJ231" s="160" t="s">
        <v>411</v>
      </c>
      <c r="AN231" s="157" t="s">
        <v>344</v>
      </c>
      <c r="AO231" s="142"/>
      <c r="AP231" s="142"/>
      <c r="AT231" s="155" t="s">
        <v>343</v>
      </c>
      <c r="AU231" s="142"/>
      <c r="AV231" s="265" t="s">
        <v>349</v>
      </c>
      <c r="AW231" s="142"/>
      <c r="AX231" s="142"/>
    </row>
    <row r="232" spans="1:50" ht="15" customHeight="1" thickBot="1">
      <c r="A232" s="39" t="s">
        <v>316</v>
      </c>
      <c r="B232" s="127"/>
      <c r="C232" s="128"/>
      <c r="D232" s="128"/>
      <c r="E232" s="295"/>
      <c r="F232" s="127"/>
      <c r="G232" s="128"/>
      <c r="H232" s="128"/>
      <c r="I232" s="129"/>
      <c r="J232" s="127"/>
      <c r="K232" s="128"/>
      <c r="L232" s="128"/>
      <c r="M232" s="295"/>
      <c r="N232" s="7"/>
      <c r="O232" s="10"/>
      <c r="P232" s="81"/>
      <c r="Q232" s="226"/>
      <c r="R232" s="226"/>
      <c r="S232" s="226"/>
      <c r="X232" s="182"/>
      <c r="AC232" s="71"/>
      <c r="AF232" s="235" t="s">
        <v>494</v>
      </c>
      <c r="AG232" s="219" t="s">
        <v>491</v>
      </c>
      <c r="AI232" s="264" t="s">
        <v>406</v>
      </c>
      <c r="AJ232" s="160" t="s">
        <v>412</v>
      </c>
      <c r="AN232" s="157" t="s">
        <v>345</v>
      </c>
      <c r="AO232" s="142"/>
      <c r="AP232" s="142"/>
      <c r="AT232" s="155" t="s">
        <v>342</v>
      </c>
      <c r="AU232" s="142"/>
      <c r="AV232" s="265" t="s">
        <v>350</v>
      </c>
      <c r="AW232" s="142"/>
      <c r="AX232" s="142"/>
    </row>
    <row r="233" spans="1:50" ht="15" customHeight="1">
      <c r="A233" s="39" t="s">
        <v>317</v>
      </c>
      <c r="B233" s="127"/>
      <c r="C233" s="128"/>
      <c r="D233" s="128"/>
      <c r="E233" s="295"/>
      <c r="F233" s="127"/>
      <c r="G233" s="128"/>
      <c r="H233" s="128"/>
      <c r="I233" s="129"/>
      <c r="J233" s="127"/>
      <c r="K233" s="128"/>
      <c r="L233" s="128"/>
      <c r="M233" s="295"/>
      <c r="N233" s="7"/>
      <c r="O233" s="10"/>
      <c r="P233" s="81" t="s">
        <v>520</v>
      </c>
      <c r="Q233" s="180"/>
      <c r="R233" s="180"/>
      <c r="S233" s="180"/>
      <c r="T233" s="180"/>
      <c r="U233" s="180"/>
      <c r="V233" s="180"/>
      <c r="W233" s="180"/>
      <c r="X233" s="180"/>
      <c r="Y233" s="1"/>
      <c r="AC233" s="161"/>
      <c r="AF233" s="236" t="s">
        <v>548</v>
      </c>
      <c r="AG233" s="219" t="s">
        <v>492</v>
      </c>
      <c r="AH233" s="4" t="s">
        <v>433</v>
      </c>
      <c r="AI233" s="266" t="s">
        <v>407</v>
      </c>
      <c r="AJ233" s="160" t="s">
        <v>413</v>
      </c>
      <c r="AN233" s="157" t="s">
        <v>341</v>
      </c>
      <c r="AO233" s="142"/>
      <c r="AP233" s="142"/>
      <c r="AT233" s="155" t="s">
        <v>341</v>
      </c>
      <c r="AU233" s="142"/>
      <c r="AV233" s="265" t="s">
        <v>351</v>
      </c>
      <c r="AW233" s="142"/>
      <c r="AX233" s="142"/>
    </row>
    <row r="234" spans="1:50" ht="15" customHeight="1">
      <c r="A234" s="229" t="s">
        <v>535</v>
      </c>
      <c r="B234" s="127"/>
      <c r="C234" s="128"/>
      <c r="D234" s="128"/>
      <c r="E234" s="295"/>
      <c r="F234" s="127"/>
      <c r="G234" s="128"/>
      <c r="H234" s="128"/>
      <c r="I234" s="129"/>
      <c r="J234" s="127"/>
      <c r="K234" s="128"/>
      <c r="L234" s="128"/>
      <c r="M234" s="295"/>
      <c r="N234" s="7"/>
      <c r="O234" s="10"/>
      <c r="P234" s="81" t="s">
        <v>545</v>
      </c>
      <c r="Q234" s="180"/>
      <c r="R234" s="180"/>
      <c r="S234" s="180"/>
      <c r="T234" s="179"/>
      <c r="U234" s="180"/>
      <c r="V234" s="180"/>
      <c r="W234" s="180"/>
      <c r="X234" s="179"/>
      <c r="Y234" s="1"/>
      <c r="Z234" s="142"/>
      <c r="AA234" s="142"/>
      <c r="AC234" s="162"/>
      <c r="AF234" s="235" t="s">
        <v>580</v>
      </c>
      <c r="AG234" s="220" t="s">
        <v>493</v>
      </c>
      <c r="AI234" s="266" t="s">
        <v>407</v>
      </c>
      <c r="AN234" s="157" t="s">
        <v>342</v>
      </c>
      <c r="AO234" s="142"/>
      <c r="AP234" s="142"/>
      <c r="AT234" s="155" t="s">
        <v>340</v>
      </c>
      <c r="AU234" s="142"/>
      <c r="AV234" s="265" t="s">
        <v>352</v>
      </c>
      <c r="AW234" s="142"/>
      <c r="AX234" s="142"/>
    </row>
    <row r="235" spans="1:50" ht="15" customHeight="1">
      <c r="A235" s="39" t="s">
        <v>319</v>
      </c>
      <c r="B235" s="127"/>
      <c r="C235" s="128"/>
      <c r="D235" s="128"/>
      <c r="E235" s="295"/>
      <c r="F235" s="127"/>
      <c r="G235" s="128"/>
      <c r="H235" s="128"/>
      <c r="I235" s="129"/>
      <c r="J235" s="127"/>
      <c r="K235" s="128"/>
      <c r="L235" s="128"/>
      <c r="M235" s="295"/>
      <c r="O235" s="10"/>
      <c r="P235" s="81" t="s">
        <v>576</v>
      </c>
      <c r="Q235" s="174"/>
      <c r="R235" s="174"/>
      <c r="S235" s="174"/>
      <c r="T235" s="174"/>
      <c r="U235" s="174"/>
      <c r="V235" s="1"/>
      <c r="W235" s="1"/>
      <c r="X235" s="1"/>
      <c r="Z235" s="140"/>
      <c r="AA235" s="140"/>
      <c r="AB235" s="62"/>
      <c r="AC235" s="1"/>
      <c r="AF235" s="235" t="s">
        <v>581</v>
      </c>
      <c r="AG235" s="221" t="s">
        <v>494</v>
      </c>
      <c r="AI235" s="266" t="s">
        <v>408</v>
      </c>
      <c r="AN235" s="157" t="s">
        <v>343</v>
      </c>
      <c r="AO235" s="142"/>
      <c r="AP235" s="142"/>
      <c r="AT235" s="155" t="s">
        <v>339</v>
      </c>
      <c r="AU235" s="142"/>
      <c r="AV235" s="265" t="s">
        <v>353</v>
      </c>
      <c r="AW235" s="142"/>
      <c r="AX235" s="142"/>
    </row>
    <row r="236" spans="1:50" ht="15" customHeight="1" thickBot="1">
      <c r="A236" s="39" t="s">
        <v>320</v>
      </c>
      <c r="B236" s="127"/>
      <c r="C236" s="128"/>
      <c r="D236" s="128"/>
      <c r="E236" s="295"/>
      <c r="F236" s="127">
        <v>2</v>
      </c>
      <c r="G236" s="128">
        <v>1</v>
      </c>
      <c r="H236" s="128">
        <v>1</v>
      </c>
      <c r="I236" s="129">
        <v>1</v>
      </c>
      <c r="J236" s="127"/>
      <c r="K236" s="128"/>
      <c r="L236" s="128"/>
      <c r="M236" s="295"/>
      <c r="O236" s="10"/>
      <c r="P236" s="81" t="s">
        <v>577</v>
      </c>
      <c r="Q236" s="1"/>
      <c r="R236" s="1"/>
      <c r="S236" s="1"/>
      <c r="U236" s="1"/>
      <c r="V236" s="1"/>
      <c r="W236" s="1"/>
      <c r="Y236" s="7"/>
      <c r="Z236" s="140"/>
      <c r="AA236" s="140"/>
      <c r="AF236" s="237" t="s">
        <v>586</v>
      </c>
      <c r="AG236" s="222" t="s">
        <v>495</v>
      </c>
      <c r="AI236" s="266" t="s">
        <v>408</v>
      </c>
      <c r="AN236" s="157" t="s">
        <v>397</v>
      </c>
      <c r="AO236" s="142"/>
      <c r="AP236" s="142"/>
      <c r="AT236" s="143"/>
      <c r="AU236" s="142"/>
      <c r="AV236" s="265" t="s">
        <v>354</v>
      </c>
      <c r="AW236" s="142"/>
      <c r="AX236" s="142"/>
    </row>
    <row r="237" spans="1:50" ht="15" customHeight="1">
      <c r="A237" s="267" t="s">
        <v>569</v>
      </c>
      <c r="B237" s="127"/>
      <c r="C237" s="128"/>
      <c r="D237" s="128"/>
      <c r="E237" s="295"/>
      <c r="F237" s="127">
        <v>1</v>
      </c>
      <c r="G237" s="128">
        <v>1</v>
      </c>
      <c r="H237" s="128"/>
      <c r="I237" s="129"/>
      <c r="J237" s="127"/>
      <c r="K237" s="128"/>
      <c r="L237" s="128"/>
      <c r="M237" s="295"/>
      <c r="O237" s="10"/>
      <c r="P237" s="81" t="s">
        <v>637</v>
      </c>
      <c r="AF237" s="236" t="s">
        <v>552</v>
      </c>
      <c r="AG237" s="236" t="s">
        <v>578</v>
      </c>
      <c r="AH237" s="236" t="s">
        <v>632</v>
      </c>
      <c r="AI237" s="142"/>
      <c r="AJ237" s="142"/>
      <c r="AK237" s="142"/>
      <c r="AL237" s="142"/>
      <c r="AM237" s="142"/>
      <c r="AN237" s="142"/>
      <c r="AO237" s="142"/>
      <c r="AP237" s="142"/>
      <c r="AW237" s="1"/>
      <c r="AX237" s="57"/>
    </row>
    <row r="238" spans="1:50" ht="15" customHeight="1">
      <c r="A238" s="39" t="s">
        <v>322</v>
      </c>
      <c r="B238" s="127">
        <v>1</v>
      </c>
      <c r="C238" s="128"/>
      <c r="D238" s="128"/>
      <c r="E238" s="295"/>
      <c r="F238" s="127">
        <v>1</v>
      </c>
      <c r="G238" s="128"/>
      <c r="H238" s="128">
        <v>2</v>
      </c>
      <c r="I238" s="129"/>
      <c r="J238" s="127">
        <v>1</v>
      </c>
      <c r="K238" s="128">
        <v>1</v>
      </c>
      <c r="L238" s="128"/>
      <c r="M238" s="295"/>
      <c r="O238" s="10"/>
      <c r="Z238" s="7"/>
      <c r="AA238" s="7"/>
      <c r="AB238" s="7"/>
      <c r="AC238" s="7"/>
      <c r="AF238" s="235" t="s">
        <v>583</v>
      </c>
      <c r="AG238" s="235" t="s">
        <v>582</v>
      </c>
      <c r="AH238" s="235" t="s">
        <v>582</v>
      </c>
      <c r="AI238" s="140"/>
      <c r="AJ238" s="140"/>
      <c r="AK238" s="140"/>
      <c r="AL238" s="140"/>
      <c r="AM238" s="140"/>
      <c r="AN238" s="141"/>
      <c r="AO238" s="140"/>
      <c r="AP238" s="142"/>
      <c r="AU238" s="8"/>
      <c r="AV238" s="7"/>
      <c r="AW238" s="7"/>
      <c r="AX238" s="57"/>
    </row>
    <row r="239" spans="1:50" ht="15" customHeight="1" thickBot="1">
      <c r="A239" s="69" t="s">
        <v>323</v>
      </c>
      <c r="B239" s="136"/>
      <c r="C239" s="137"/>
      <c r="D239" s="137"/>
      <c r="E239" s="296"/>
      <c r="F239" s="136"/>
      <c r="G239" s="137"/>
      <c r="H239" s="137"/>
      <c r="I239" s="138"/>
      <c r="J239" s="136"/>
      <c r="K239" s="137"/>
      <c r="L239" s="137"/>
      <c r="M239" s="296"/>
      <c r="O239" s="10"/>
      <c r="AF239" s="235" t="s">
        <v>590</v>
      </c>
      <c r="AG239" s="235" t="s">
        <v>587</v>
      </c>
      <c r="AH239" s="235" t="s">
        <v>634</v>
      </c>
      <c r="AI239" s="1"/>
      <c r="AJ239" s="1"/>
      <c r="AK239" s="1"/>
      <c r="AL239" s="1"/>
      <c r="AM239" s="1"/>
      <c r="AN239" s="1"/>
      <c r="AO239" s="1"/>
      <c r="AV239" s="70"/>
      <c r="AW239" s="70"/>
      <c r="AX239" s="60"/>
    </row>
    <row r="240" spans="1:50" ht="15" customHeight="1">
      <c r="AF240" s="235" t="s">
        <v>585</v>
      </c>
      <c r="AG240" s="235" t="s">
        <v>585</v>
      </c>
      <c r="AH240" s="235" t="s">
        <v>635</v>
      </c>
    </row>
    <row r="241" spans="32:34">
      <c r="AF241" s="235" t="s">
        <v>581</v>
      </c>
      <c r="AG241" s="235" t="s">
        <v>584</v>
      </c>
      <c r="AH241" s="235" t="s">
        <v>636</v>
      </c>
    </row>
    <row r="242" spans="32:34">
      <c r="AF242" s="235" t="s">
        <v>589</v>
      </c>
      <c r="AG242" s="235" t="s">
        <v>588</v>
      </c>
      <c r="AH242" s="235" t="s">
        <v>637</v>
      </c>
    </row>
    <row r="243" spans="32:34" ht="18.75" thickBot="1">
      <c r="AF243" s="269" t="s">
        <v>545</v>
      </c>
      <c r="AG243" s="270" t="s">
        <v>576</v>
      </c>
      <c r="AH243" s="270"/>
    </row>
    <row r="244" spans="32:34" ht="18.75" thickBot="1">
      <c r="AG244" s="237" t="s">
        <v>577</v>
      </c>
      <c r="AH244" s="237"/>
    </row>
  </sheetData>
  <mergeCells count="110">
    <mergeCell ref="P188:P189"/>
    <mergeCell ref="U188:X188"/>
    <mergeCell ref="Y188:AB188"/>
    <mergeCell ref="Q188:T188"/>
    <mergeCell ref="U189:V189"/>
    <mergeCell ref="W189:X189"/>
    <mergeCell ref="AH203:AI203"/>
    <mergeCell ref="AH205:AJ205"/>
    <mergeCell ref="X213:Y213"/>
    <mergeCell ref="Z213:AA213"/>
    <mergeCell ref="Y189:Z189"/>
    <mergeCell ref="AA189:AB189"/>
    <mergeCell ref="Q189:R189"/>
    <mergeCell ref="S189:T189"/>
    <mergeCell ref="P197:P198"/>
    <mergeCell ref="Q197:W197"/>
    <mergeCell ref="AA197:AC197"/>
    <mergeCell ref="X197:Z197"/>
    <mergeCell ref="Q198:S198"/>
    <mergeCell ref="T198:V198"/>
    <mergeCell ref="P182:P183"/>
    <mergeCell ref="U182:X182"/>
    <mergeCell ref="Y182:AB182"/>
    <mergeCell ref="Q182:T182"/>
    <mergeCell ref="U183:V183"/>
    <mergeCell ref="W183:X183"/>
    <mergeCell ref="Y183:Z183"/>
    <mergeCell ref="AA183:AB183"/>
    <mergeCell ref="Q183:R183"/>
    <mergeCell ref="S183:T183"/>
    <mergeCell ref="A166:A167"/>
    <mergeCell ref="F166:I166"/>
    <mergeCell ref="J166:M166"/>
    <mergeCell ref="B166:E166"/>
    <mergeCell ref="P166:P167"/>
    <mergeCell ref="U166:X166"/>
    <mergeCell ref="A84:A85"/>
    <mergeCell ref="Y166:AB166"/>
    <mergeCell ref="Q166:T166"/>
    <mergeCell ref="F167:G167"/>
    <mergeCell ref="H167:I167"/>
    <mergeCell ref="J167:K167"/>
    <mergeCell ref="L167:M167"/>
    <mergeCell ref="B167:C167"/>
    <mergeCell ref="D167:E167"/>
    <mergeCell ref="U167:V167"/>
    <mergeCell ref="W167:X167"/>
    <mergeCell ref="Y167:Z167"/>
    <mergeCell ref="AA167:AB167"/>
    <mergeCell ref="Q167:R167"/>
    <mergeCell ref="S167:T167"/>
    <mergeCell ref="Y84:AB84"/>
    <mergeCell ref="Q84:T84"/>
    <mergeCell ref="F85:G85"/>
    <mergeCell ref="H85:I85"/>
    <mergeCell ref="J85:K85"/>
    <mergeCell ref="L85:M85"/>
    <mergeCell ref="B85:C85"/>
    <mergeCell ref="D85:E85"/>
    <mergeCell ref="U85:V85"/>
    <mergeCell ref="W85:X85"/>
    <mergeCell ref="F84:I84"/>
    <mergeCell ref="J84:M84"/>
    <mergeCell ref="B84:E84"/>
    <mergeCell ref="P84:P85"/>
    <mergeCell ref="U84:X84"/>
    <mergeCell ref="Y85:Z85"/>
    <mergeCell ref="AA85:AB85"/>
    <mergeCell ref="Q85:R85"/>
    <mergeCell ref="S85:T85"/>
    <mergeCell ref="P73:P74"/>
    <mergeCell ref="U73:X73"/>
    <mergeCell ref="Y73:AB73"/>
    <mergeCell ref="Q73:T73"/>
    <mergeCell ref="U74:V74"/>
    <mergeCell ref="W74:X74"/>
    <mergeCell ref="Y74:Z74"/>
    <mergeCell ref="AA74:AB74"/>
    <mergeCell ref="Q74:R74"/>
    <mergeCell ref="S74:T74"/>
    <mergeCell ref="U20:V20"/>
    <mergeCell ref="W20:X20"/>
    <mergeCell ref="Y20:Z20"/>
    <mergeCell ref="AA20:AB20"/>
    <mergeCell ref="Q20:R20"/>
    <mergeCell ref="S20:T20"/>
    <mergeCell ref="W5:X5"/>
    <mergeCell ref="Y5:Z5"/>
    <mergeCell ref="AA5:AB5"/>
    <mergeCell ref="Q5:R5"/>
    <mergeCell ref="S5:T5"/>
    <mergeCell ref="U19:X19"/>
    <mergeCell ref="Y19:AB19"/>
    <mergeCell ref="Q19:T19"/>
    <mergeCell ref="A2:AB2"/>
    <mergeCell ref="H5:I5"/>
    <mergeCell ref="J5:K5"/>
    <mergeCell ref="L5:M5"/>
    <mergeCell ref="B5:C5"/>
    <mergeCell ref="D5:E5"/>
    <mergeCell ref="U5:V5"/>
    <mergeCell ref="A4:A5"/>
    <mergeCell ref="F4:I4"/>
    <mergeCell ref="J4:M4"/>
    <mergeCell ref="B4:E4"/>
    <mergeCell ref="P4:P5"/>
    <mergeCell ref="U4:X4"/>
    <mergeCell ref="Y4:AB4"/>
    <mergeCell ref="Q4:T4"/>
    <mergeCell ref="F5:G5"/>
  </mergeCells>
  <phoneticPr fontId="22"/>
  <printOptions horizontalCentered="1"/>
  <pageMargins left="0.51181102362204722" right="0.39370078740157483" top="0.6692913385826772" bottom="0.51181102362204722" header="0.51181102362204722" footer="0.51181102362204722"/>
  <pageSetup paperSize="9" scale="69" firstPageNumber="4294963191" fitToHeight="3" orientation="portrait" r:id="rId1"/>
  <headerFooter alignWithMargins="0"/>
  <rowBreaks count="2" manualBreakCount="2">
    <brk id="81" max="28" man="1"/>
    <brk id="16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R03</vt:lpstr>
      <vt:lpstr>R07</vt:lpstr>
      <vt:lpstr>'R03'!Print_Area</vt:lpstr>
      <vt:lpstr>'R07'!Print_Area</vt:lpstr>
    </vt:vector>
  </TitlesOfParts>
  <Company>秋田県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奈良　奈津子</cp:lastModifiedBy>
  <cp:revision/>
  <cp:lastPrinted>2022-05-30T00:44:10Z</cp:lastPrinted>
  <dcterms:created xsi:type="dcterms:W3CDTF">2002-03-06T04:54:58Z</dcterms:created>
  <dcterms:modified xsi:type="dcterms:W3CDTF">2025-04-30T01:34:38Z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1041-6.4.0.1900</vt:lpwstr>
  </property>
</Properties>
</file>